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backupFile="1" codeName="ThisWorkbook"/>
  <mc:AlternateContent xmlns:mc="http://schemas.openxmlformats.org/markup-compatibility/2006">
    <mc:Choice Requires="x15">
      <x15ac:absPath xmlns:x15ac="http://schemas.microsoft.com/office/spreadsheetml/2010/11/ac" url="C:\Users\GMora6640HP\Desktop\2025_Sitio_WEB\ACCESO A LA INFORMACIÓN LEY\"/>
    </mc:Choice>
  </mc:AlternateContent>
  <xr:revisionPtr revIDLastSave="0" documentId="13_ncr:1_{EC60D72B-FDCD-40A6-A02C-AAB2A3F107F1}" xr6:coauthVersionLast="47" xr6:coauthVersionMax="47" xr10:uidLastSave="{00000000-0000-0000-0000-000000000000}"/>
  <bookViews>
    <workbookView xWindow="-120" yWindow="-120" windowWidth="29040" windowHeight="15720" xr2:uid="{00000000-000D-0000-FFFF-FFFF00000000}"/>
  </bookViews>
  <sheets>
    <sheet name="2025" sheetId="11" r:id="rId1"/>
    <sheet name="Hoja1" sheetId="5" state="hidden" r:id="rId2"/>
  </sheets>
  <definedNames>
    <definedName name="_xlnm._FilterDatabase" localSheetId="0" hidden="1">'2025'!$A$3:$I$252</definedName>
    <definedName name="_xlnm.Print_Area" localSheetId="0">'2025'!$A$3:$I$252</definedName>
    <definedName name="SegmentaciónDeDatos_FUNCIONARIO11">#N/A</definedName>
    <definedName name="_xlnm.Print_Titles" localSheetId="0">'2025'!$3:$3</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2" i="11" l="1"/>
  <c r="L107" i="11"/>
  <c r="F252" i="11"/>
  <c r="E25" i="5" l="1"/>
  <c r="E26" i="5" s="1"/>
  <c r="E23" i="5"/>
  <c r="F13" i="5" l="1"/>
  <c r="F14" i="5"/>
  <c r="F15" i="5"/>
  <c r="F16" i="5"/>
  <c r="F17" i="5"/>
  <c r="F5" i="5"/>
  <c r="F6" i="5"/>
  <c r="F7" i="5"/>
  <c r="F8" i="5"/>
  <c r="F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KristelCampos</author>
  </authors>
  <commentList>
    <comment ref="G106" authorId="0" shapeId="0" xr:uid="{7D23D74D-D9B8-4460-8F3C-4311AFE5D6DC}">
      <text>
        <r>
          <rPr>
            <b/>
            <sz val="9"/>
            <color indexed="81"/>
            <rFont val="Tahoma"/>
            <family val="2"/>
          </rPr>
          <t>KristelCampos:</t>
        </r>
        <r>
          <rPr>
            <sz val="9"/>
            <color indexed="81"/>
            <rFont val="Tahoma"/>
            <family val="2"/>
          </rPr>
          <t xml:space="preserve">
VISITA A TODAS LAS REGIONALES
</t>
        </r>
      </text>
    </comment>
    <comment ref="G107" authorId="0" shapeId="0" xr:uid="{F521E467-CF03-4C57-A74A-99FFF37133A5}">
      <text>
        <r>
          <rPr>
            <b/>
            <sz val="9"/>
            <color indexed="81"/>
            <rFont val="Tahoma"/>
            <family val="2"/>
          </rPr>
          <t>KristelCampos:</t>
        </r>
        <r>
          <rPr>
            <sz val="9"/>
            <color indexed="81"/>
            <rFont val="Tahoma"/>
            <family val="2"/>
          </rPr>
          <t xml:space="preserve">
VISITA A TODAS LAS REGIONALES
</t>
        </r>
      </text>
    </comment>
    <comment ref="G160" authorId="0" shapeId="0" xr:uid="{BCEA083A-6958-4A2B-84D8-22B25F60572D}">
      <text>
        <r>
          <rPr>
            <b/>
            <sz val="9"/>
            <color indexed="81"/>
            <rFont val="Tahoma"/>
            <family val="2"/>
          </rPr>
          <t>KristelCampos:</t>
        </r>
        <r>
          <rPr>
            <sz val="9"/>
            <color indexed="81"/>
            <rFont val="Tahoma"/>
            <family val="2"/>
          </rPr>
          <t xml:space="preserve">
LA UNIÓN
</t>
        </r>
      </text>
    </comment>
    <comment ref="G169" authorId="0" shapeId="0" xr:uid="{5B2A2CED-7DBF-401C-9F9D-7A32D4923DED}">
      <text>
        <r>
          <rPr>
            <b/>
            <sz val="9"/>
            <color indexed="81"/>
            <rFont val="Tahoma"/>
            <family val="2"/>
          </rPr>
          <t>KristelCampos:</t>
        </r>
        <r>
          <rPr>
            <sz val="9"/>
            <color indexed="81"/>
            <rFont val="Tahoma"/>
            <family val="2"/>
          </rPr>
          <t xml:space="preserve">
Liberia y la Cruz</t>
        </r>
      </text>
    </comment>
  </commentList>
</comments>
</file>

<file path=xl/sharedStrings.xml><?xml version="1.0" encoding="utf-8"?>
<sst xmlns="http://schemas.openxmlformats.org/spreadsheetml/2006/main" count="521" uniqueCount="148">
  <si>
    <t>FECHA</t>
  </si>
  <si>
    <t>FUNCIONARIO</t>
  </si>
  <si>
    <t>Incentivo</t>
  </si>
  <si>
    <t>Carrera Profesional</t>
  </si>
  <si>
    <t>Aumentos anuales Ley N° 9635</t>
  </si>
  <si>
    <t>Aumentos anuales acumulados</t>
  </si>
  <si>
    <t>COMPONENTES SALARIALES</t>
  </si>
  <si>
    <t>Prohibición 65%</t>
  </si>
  <si>
    <t>MONTO ANUAL</t>
  </si>
  <si>
    <t>MONTO MENSUAL</t>
  </si>
  <si>
    <t>MONTO PARA LOS MESES DE NOVIEMBRE Y DICIEMBRE 2021</t>
  </si>
  <si>
    <t>CAJA CHICA</t>
  </si>
  <si>
    <t>Cálculos fiesta ASOFUNDE (Anita)</t>
  </si>
  <si>
    <t>Participantes</t>
  </si>
  <si>
    <t>Tipo de cambio utilizado</t>
  </si>
  <si>
    <t>Monto total de la fiesta en colones</t>
  </si>
  <si>
    <t>Costo en $ por participante</t>
  </si>
  <si>
    <t>Costo en colones por participante</t>
  </si>
  <si>
    <t>Monto total en $ de la fiesta</t>
  </si>
  <si>
    <t>PMTD</t>
  </si>
  <si>
    <t>TRANSFERENCIA</t>
  </si>
  <si>
    <t>TRANSF./PMTD</t>
  </si>
  <si>
    <t>TRANSF./CAJA CHICA</t>
  </si>
  <si>
    <t>LUGAR A VISITAR</t>
  </si>
  <si>
    <t>Puerto Jiménez</t>
  </si>
  <si>
    <t>San Carlos, Ciudad Quesada</t>
  </si>
  <si>
    <t>Pérez Zeledón, San Isidro de El General</t>
  </si>
  <si>
    <t>Puntarenas, Puntarenas</t>
  </si>
  <si>
    <t>Alajuela, Alajuela</t>
  </si>
  <si>
    <t>Pococí, Guápiles</t>
  </si>
  <si>
    <t>Limón, Limón</t>
  </si>
  <si>
    <t>San José, Área Metropolitana</t>
  </si>
  <si>
    <t>Talamanca, Puerto Viejo</t>
  </si>
  <si>
    <t>Heredia, Heredia</t>
  </si>
  <si>
    <t>Corredores, Ciudad Neily</t>
  </si>
  <si>
    <t>Guanacaste, Liberia</t>
  </si>
  <si>
    <t>Guanacaste, Nicoya</t>
  </si>
  <si>
    <t>Quepos, Quepos</t>
  </si>
  <si>
    <t>Alajuela, Grecia</t>
  </si>
  <si>
    <t>Garabito, Jacó</t>
  </si>
  <si>
    <t>Corredores, Canoas</t>
  </si>
  <si>
    <t>Cartago, Cartago</t>
  </si>
  <si>
    <t>Puntarenas, Esparza</t>
  </si>
  <si>
    <t>PMTD/CAJA CHICA</t>
  </si>
  <si>
    <t>Cartago, Turrialba</t>
  </si>
  <si>
    <t xml:space="preserve">  Total  </t>
  </si>
  <si>
    <t>Osa, Puerto Cortés</t>
  </si>
  <si>
    <t xml:space="preserve">KENNETH SAMUEL AGUERO SANTOS </t>
  </si>
  <si>
    <t xml:space="preserve">ANGIE KATYRIA  CRUICKSHANK LAMBERT </t>
  </si>
  <si>
    <t xml:space="preserve">HECTOR JOSE    GUTIERREZ GONZALEZ </t>
  </si>
  <si>
    <t xml:space="preserve">YANCY LILLIANA MORA GONZALEZ </t>
  </si>
  <si>
    <t xml:space="preserve">ADRIANA MARIA  MORA VASQUEZ </t>
  </si>
  <si>
    <t xml:space="preserve">MARIO GERARDO  NAVARRO ROJAS </t>
  </si>
  <si>
    <t xml:space="preserve">JOSE ALEJANDRO SERRANO SERRANO </t>
  </si>
  <si>
    <t xml:space="preserve">ANGIE LYANE    SERRANO MENESES </t>
  </si>
  <si>
    <t xml:space="preserve">ESTEBAN        VARGAS RAMIREZ </t>
  </si>
  <si>
    <t xml:space="preserve">ANDREA  MORA OREAMUNO </t>
  </si>
  <si>
    <t>ANDREA HIDALGO SABORIO</t>
  </si>
  <si>
    <t>JULIO HERNANDEZ RAMIREZ</t>
  </si>
  <si>
    <t>MONICA DESIREE CASTILLO AGUILUZ</t>
  </si>
  <si>
    <t>MARIELA MATARRITA VILLALOBOS</t>
  </si>
  <si>
    <t>MARIO FIGUEROA VILLALOBOS</t>
  </si>
  <si>
    <t>MARVIN FRANCISCO FERNANDEZ RAMIREZ</t>
  </si>
  <si>
    <t>ANA KARINA ZELEDON LEPIZ</t>
  </si>
  <si>
    <t>Puntarenas, Tambor</t>
  </si>
  <si>
    <t>CARLOS JOSE VALERIO MONGE</t>
  </si>
  <si>
    <t>NATALIE ARAYA JACOME</t>
  </si>
  <si>
    <t>KATIA PATRICIA MONTERO VILLALOBOS</t>
  </si>
  <si>
    <t>KATTIA RODRIGUEZ ARAICA</t>
  </si>
  <si>
    <t>Alajuela, Zarcero</t>
  </si>
  <si>
    <t xml:space="preserve">RAFAEL ALEJANDRO PEREZ DIAZ </t>
  </si>
  <si>
    <t>GIOVANNI BARBOZA RAMIREZ</t>
  </si>
  <si>
    <t>Golfito, Río Claro</t>
  </si>
  <si>
    <t xml:space="preserve">MARIA DEL PILAR CORTES CHAVES </t>
  </si>
  <si>
    <t>JOSE MANUELVASQUEZ HERNANDEZ</t>
  </si>
  <si>
    <t>MARIA DEL MILAGRO MORA GUZMAN</t>
  </si>
  <si>
    <t xml:space="preserve">ERIKA MARIA  GODOY BOGANTES </t>
  </si>
  <si>
    <t xml:space="preserve">SANTIAGO HUMBERTO NAVARRO CERDAS </t>
  </si>
  <si>
    <t xml:space="preserve">GABRIELA PATRICIA MORA MONTENEGRO </t>
  </si>
  <si>
    <t xml:space="preserve">ANGIE KATYRIA CRUICKSHANK LAMBERT </t>
  </si>
  <si>
    <t>TATIANA MORA RODRIGUEZ</t>
  </si>
  <si>
    <t>FLORIA CORONADO BOLAÑOS</t>
  </si>
  <si>
    <t>ALEXANDER CHAON VALVERDE</t>
  </si>
  <si>
    <t>CARLOS LEON UREÑA</t>
  </si>
  <si>
    <t>PEGGY MARIN ROJAS</t>
  </si>
  <si>
    <t>JOHANNA PORRAS ALFARO</t>
  </si>
  <si>
    <t>LUIS ANGEL OBREGON GOMEZ</t>
  </si>
  <si>
    <t>KATHYA RODRIGUEZ ARAICA</t>
  </si>
  <si>
    <t>ANGIE SERRANO MENESSES</t>
  </si>
  <si>
    <t>FABRICIO CHAVARRIA BOLAÑOS</t>
  </si>
  <si>
    <t>GEOVANNY BARBOZA RAMÍREZ</t>
  </si>
  <si>
    <t>MILAGRO MORA GUZMAN</t>
  </si>
  <si>
    <t>PATRICIA MONTERO VILLALOBOS</t>
  </si>
  <si>
    <t>ARIEL SANDOVAL PRENDAS</t>
  </si>
  <si>
    <t>Coto Brus, San Vito</t>
  </si>
  <si>
    <t>JUAN MIGUEL LEDEZMA FERNANDEZ</t>
  </si>
  <si>
    <t>LADY ROJAS ALVARADO</t>
  </si>
  <si>
    <t>MARIO NAVARRO ROJAS</t>
  </si>
  <si>
    <t>CARLOS VALERIO MONGE</t>
  </si>
  <si>
    <t>ROSSANA NASSAR ORUE</t>
  </si>
  <si>
    <t>ALEJANDRA VEGA HIDALGO</t>
  </si>
  <si>
    <t>MARIANA ARAND UREÑA</t>
  </si>
  <si>
    <t>ANGIE CRUICKSHANK LAMBERT</t>
  </si>
  <si>
    <t>LEONEL LORIA LEITON</t>
  </si>
  <si>
    <t>ANDRES FONSECA NAVARRO</t>
  </si>
  <si>
    <t>FEDERICO MONGE AGUILAR</t>
  </si>
  <si>
    <t>SUSANA CALVO SANCHEZ</t>
  </si>
  <si>
    <t>MARJORIE HERRERA CASTRO</t>
  </si>
  <si>
    <t>PABLO FERNANDEZ AGUILAR</t>
  </si>
  <si>
    <t>ANA ALFARO CRUZ</t>
  </si>
  <si>
    <t>Puntarenas, Monteverde</t>
  </si>
  <si>
    <t>NAZARETH CORREA RODRIGUEZ</t>
  </si>
  <si>
    <t>VICTOR ROJAS GONZALEZ</t>
  </si>
  <si>
    <t>ALEJANDRA HERRERA CAMPOS</t>
  </si>
  <si>
    <t>ANDREA MORA OREAMUNO</t>
  </si>
  <si>
    <t>ALEXANDER CHACON VALVERDE</t>
  </si>
  <si>
    <t>JUAN CARLOS PEREIRA JIMENEZ</t>
  </si>
  <si>
    <t>YOLANDA CHAMBERLAIN GALLEGOS</t>
  </si>
  <si>
    <t>KENIA QUESADA MORALES</t>
  </si>
  <si>
    <t>Guanacaste, La Cruz</t>
  </si>
  <si>
    <t>REBECA GALLARDO BARQUERO</t>
  </si>
  <si>
    <t>INTI ARDON MORERA</t>
  </si>
  <si>
    <t>KALINA QUIROS UMAÑA</t>
  </si>
  <si>
    <t>ADRIAN AZOFEIFA GUZMAN</t>
  </si>
  <si>
    <t>ALEJANDRO SERRANO SERRANO</t>
  </si>
  <si>
    <t>Golfito, Golfito</t>
  </si>
  <si>
    <t>LEONEL ELIZONDO SANTAMARIA</t>
  </si>
  <si>
    <t>RONNY SALAZAR SOLORZANO</t>
  </si>
  <si>
    <t>GASTOS DE VIAJE Y TRANSPORTE DENTRO DEL PAÍS 2025 DE LOS FUNCIONARIOS DE LA DHR</t>
  </si>
  <si>
    <t xml:space="preserve">Según Resolución Número R-DC-00126-2024 de las dieciséis horas del veintidós de noviembre de dos mil veinticuatro, publicada en La Gaceta No 230 del 06 de diciembre de 2024 de  La Contraloría Genera del la República </t>
  </si>
  <si>
    <t>CONSECUTIVO DE GASTO DE VIÁTICOS</t>
  </si>
  <si>
    <t>CONSECUTIVO GASTO DE TRANSPORTE</t>
  </si>
  <si>
    <t>MONTO POR GASTO EN LA 10502-VIÁTICOS DENTRO DEL PAÍS</t>
  </si>
  <si>
    <t>MONTO POR GASTO EN LA  10501-TRANSPORTE DENTRO DEL PAÍS</t>
  </si>
  <si>
    <t>FECHA DE INICIO DEL VIAJE</t>
  </si>
  <si>
    <t>FECHA FIN DEL VIAJE</t>
  </si>
  <si>
    <t>MARCELA ARROYAVE SANDINO</t>
  </si>
  <si>
    <t>Matina, Batán</t>
  </si>
  <si>
    <t>INGRID BERROCAL PANIAGUA</t>
  </si>
  <si>
    <t>Guanacaste, Santa Cruz</t>
  </si>
  <si>
    <t>Puntarenas, Isla Venado</t>
  </si>
  <si>
    <t>Buenos Aires, Puntarenas</t>
  </si>
  <si>
    <t>CAROLINA RAMIREZ RAMIREZ</t>
  </si>
  <si>
    <t>Alajuela, San Rafael</t>
  </si>
  <si>
    <t>El Roble, Puntarenas</t>
  </si>
  <si>
    <t>Turrialba, Cartago</t>
  </si>
  <si>
    <t>JERHYN VARELA VARGAS</t>
  </si>
  <si>
    <t>Bagaces, Guanacaste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</si>
</sst>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00_);\(&quot;₡&quot;#,##0.00\)"/>
    <numFmt numFmtId="165" formatCode="00"/>
    <numFmt numFmtId="166" formatCode="000"/>
    <numFmt numFmtId="167" formatCode="[$$-540A]#,##0.00"/>
    <numFmt numFmtId="168" formatCode="&quot;₡&quot;#,##0.00"/>
    <numFmt numFmtId="169" formatCode="[$-C0A]d\-mmm;@"/>
    <numFmt numFmtId="170" formatCode="dd\-mmm\-yyyy"/>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8"/>
      <name val="Arial"/>
      <family val="2"/>
    </font>
    <font>
      <b/>
      <sz val="12"/>
      <name val="Times New Roman"/>
      <family val="1"/>
    </font>
    <font>
      <sz val="12"/>
      <name val="Times New Roman"/>
      <family val="1"/>
    </font>
    <font>
      <b/>
      <u val="double"/>
      <sz val="12"/>
      <name val="Times New Roman"/>
      <family val="1"/>
    </font>
    <font>
      <b/>
      <sz val="10"/>
      <name val="Tahoma"/>
      <family val="2"/>
    </font>
    <font>
      <sz val="10"/>
      <name val="Tahoma"/>
      <family val="2"/>
    </font>
    <font>
      <u val="double"/>
      <sz val="12"/>
      <name val="Times New Roman"/>
      <family val="1"/>
    </font>
    <font>
      <sz val="9"/>
      <color indexed="81"/>
      <name val="Tahoma"/>
      <family val="2"/>
    </font>
    <font>
      <b/>
      <sz val="9"/>
      <color indexed="81"/>
      <name val="Tahoma"/>
      <family val="2"/>
    </font>
    <font>
      <b/>
      <sz val="16"/>
      <color theme="0"/>
      <name val="Times New Roman"/>
      <family val="1"/>
    </font>
    <font>
      <b/>
      <u val="doubleAccounting"/>
      <sz val="12"/>
      <name val="Times New Roman"/>
      <family val="1"/>
    </font>
    <font>
      <sz val="8"/>
      <name val="Arial"/>
      <family val="2"/>
    </font>
    <font>
      <b/>
      <sz val="11"/>
      <name val="Times New Roman"/>
      <family val="1"/>
    </font>
    <font>
      <sz val="11"/>
      <name val="Times New Roman"/>
      <family val="1"/>
    </font>
  </fonts>
  <fills count="5">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9">
    <xf numFmtId="0" fontId="0" fillId="0" borderId="0"/>
    <xf numFmtId="0" fontId="4" fillId="0" borderId="0"/>
    <xf numFmtId="0" fontId="5" fillId="0" borderId="0">
      <alignment vertical="top"/>
    </xf>
    <xf numFmtId="0" fontId="3" fillId="0" borderId="0"/>
    <xf numFmtId="0" fontId="6" fillId="0" borderId="0">
      <alignment vertical="top"/>
    </xf>
    <xf numFmtId="0" fontId="2" fillId="0" borderId="0"/>
    <xf numFmtId="0" fontId="5" fillId="0" borderId="0">
      <alignment vertical="top"/>
    </xf>
    <xf numFmtId="0" fontId="1" fillId="0" borderId="0"/>
    <xf numFmtId="0" fontId="1" fillId="0" borderId="0"/>
  </cellStyleXfs>
  <cellXfs count="61">
    <xf numFmtId="0" fontId="0" fillId="0" borderId="0" xfId="0"/>
    <xf numFmtId="0" fontId="8" fillId="0" borderId="0" xfId="1" applyFont="1" applyAlignment="1">
      <alignment horizontal="center" vertical="center" wrapText="1"/>
    </xf>
    <xf numFmtId="0" fontId="8" fillId="0" borderId="0" xfId="1" applyFont="1" applyAlignment="1">
      <alignment vertical="center" wrapText="1"/>
    </xf>
    <xf numFmtId="0" fontId="7" fillId="0" borderId="0" xfId="1" applyFont="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10" fillId="0" borderId="0" xfId="0" applyFont="1"/>
    <xf numFmtId="0" fontId="11" fillId="0" borderId="0" xfId="0" applyFont="1"/>
    <xf numFmtId="0" fontId="11" fillId="0" borderId="0" xfId="0" applyFont="1" applyAlignment="1">
      <alignment vertical="center"/>
    </xf>
    <xf numFmtId="0" fontId="10" fillId="2" borderId="5" xfId="0" applyFont="1" applyFill="1" applyBorder="1" applyAlignment="1">
      <alignment horizontal="center"/>
    </xf>
    <xf numFmtId="0" fontId="10" fillId="2" borderId="2" xfId="0" applyFont="1" applyFill="1" applyBorder="1" applyAlignment="1">
      <alignment horizontal="center"/>
    </xf>
    <xf numFmtId="0" fontId="10" fillId="2" borderId="6" xfId="0" applyFont="1" applyFill="1" applyBorder="1" applyAlignment="1">
      <alignment horizontal="center"/>
    </xf>
    <xf numFmtId="0" fontId="11" fillId="0" borderId="4" xfId="0" applyFont="1" applyBorder="1"/>
    <xf numFmtId="164" fontId="11" fillId="0" borderId="1" xfId="0" applyNumberFormat="1" applyFont="1" applyBorder="1" applyAlignment="1">
      <alignment horizontal="right"/>
    </xf>
    <xf numFmtId="164" fontId="11" fillId="0" borderId="7" xfId="0" applyNumberFormat="1" applyFont="1" applyBorder="1" applyAlignment="1">
      <alignment horizontal="right"/>
    </xf>
    <xf numFmtId="0" fontId="11" fillId="0" borderId="8" xfId="0" applyFont="1" applyBorder="1"/>
    <xf numFmtId="164" fontId="11" fillId="0" borderId="3" xfId="0" applyNumberFormat="1" applyFont="1" applyBorder="1" applyAlignment="1">
      <alignment horizontal="right"/>
    </xf>
    <xf numFmtId="164" fontId="11" fillId="0" borderId="9" xfId="0" applyNumberFormat="1" applyFont="1" applyBorder="1" applyAlignment="1">
      <alignment horizontal="right"/>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wrapText="1"/>
    </xf>
    <xf numFmtId="0" fontId="8" fillId="0" borderId="0" xfId="0" applyFont="1"/>
    <xf numFmtId="0" fontId="8" fillId="0" borderId="1" xfId="0" applyFont="1" applyBorder="1"/>
    <xf numFmtId="167" fontId="8" fillId="0" borderId="1" xfId="0" applyNumberFormat="1" applyFont="1" applyBorder="1" applyAlignment="1">
      <alignment horizontal="right"/>
    </xf>
    <xf numFmtId="4" fontId="8" fillId="0" borderId="1" xfId="0" applyNumberFormat="1" applyFont="1" applyBorder="1"/>
    <xf numFmtId="168" fontId="8" fillId="0" borderId="1" xfId="0" applyNumberFormat="1" applyFont="1" applyBorder="1"/>
    <xf numFmtId="0" fontId="9" fillId="3" borderId="1" xfId="0" applyFont="1" applyFill="1" applyBorder="1"/>
    <xf numFmtId="168" fontId="9" fillId="3" borderId="1" xfId="0" applyNumberFormat="1" applyFont="1" applyFill="1" applyBorder="1"/>
    <xf numFmtId="168" fontId="8" fillId="0" borderId="0" xfId="1" applyNumberFormat="1" applyFont="1" applyAlignment="1">
      <alignment horizontal="center" vertical="center" wrapText="1"/>
    </xf>
    <xf numFmtId="168" fontId="8" fillId="0" borderId="0" xfId="0" applyNumberFormat="1" applyFont="1" applyAlignment="1">
      <alignment horizontal="center" vertical="center" wrapText="1"/>
    </xf>
    <xf numFmtId="168" fontId="8" fillId="0" borderId="0" xfId="1" applyNumberFormat="1" applyFont="1" applyAlignment="1">
      <alignment vertical="center" wrapText="1"/>
    </xf>
    <xf numFmtId="168" fontId="8" fillId="0" borderId="0" xfId="0" applyNumberFormat="1" applyFont="1" applyAlignment="1">
      <alignment vertical="center" wrapText="1"/>
    </xf>
    <xf numFmtId="168" fontId="12" fillId="0" borderId="0" xfId="1" applyNumberFormat="1" applyFont="1" applyAlignment="1">
      <alignment vertical="center" wrapText="1"/>
    </xf>
    <xf numFmtId="0" fontId="7" fillId="0" borderId="0" xfId="1" applyFont="1" applyAlignment="1">
      <alignment horizontal="center" vertical="center" wrapText="1"/>
    </xf>
    <xf numFmtId="166" fontId="7" fillId="0" borderId="0" xfId="0" applyNumberFormat="1" applyFont="1" applyAlignment="1">
      <alignment horizontal="center" vertical="center" wrapText="1"/>
    </xf>
    <xf numFmtId="16" fontId="8" fillId="0" borderId="0" xfId="0" applyNumberFormat="1" applyFont="1" applyAlignment="1">
      <alignment horizontal="center" vertical="center" wrapText="1"/>
    </xf>
    <xf numFmtId="168" fontId="8" fillId="0" borderId="0" xfId="0" quotePrefix="1" applyNumberFormat="1" applyFont="1" applyAlignment="1">
      <alignment horizontal="center" vertical="center" wrapText="1"/>
    </xf>
    <xf numFmtId="0" fontId="7" fillId="0" borderId="0" xfId="0" applyFont="1" applyAlignment="1">
      <alignment horizontal="center" vertical="center" wrapText="1"/>
    </xf>
    <xf numFmtId="165" fontId="8" fillId="0" borderId="0" xfId="1" applyNumberFormat="1" applyFont="1" applyAlignment="1">
      <alignment horizontal="center" vertical="center" wrapText="1"/>
    </xf>
    <xf numFmtId="168" fontId="8" fillId="0" borderId="0" xfId="1" applyNumberFormat="1" applyFont="1" applyAlignment="1">
      <alignment horizontal="left" vertical="center" wrapText="1"/>
    </xf>
    <xf numFmtId="168" fontId="8" fillId="0" borderId="0" xfId="0" quotePrefix="1" applyNumberFormat="1" applyFont="1" applyAlignment="1">
      <alignment horizontal="left" vertical="center" wrapText="1"/>
    </xf>
    <xf numFmtId="168" fontId="8" fillId="0" borderId="0" xfId="0" applyNumberFormat="1" applyFont="1" applyAlignment="1">
      <alignment horizontal="left" vertical="center" wrapText="1"/>
    </xf>
    <xf numFmtId="169" fontId="8" fillId="0" borderId="0" xfId="1" applyNumberFormat="1" applyFont="1" applyAlignment="1">
      <alignment horizontal="center" vertical="center" wrapText="1"/>
    </xf>
    <xf numFmtId="169" fontId="8" fillId="0" borderId="0" xfId="0" quotePrefix="1" applyNumberFormat="1" applyFont="1" applyAlignment="1">
      <alignment horizontal="center" vertical="center" wrapText="1"/>
    </xf>
    <xf numFmtId="169" fontId="8" fillId="0" borderId="0" xfId="0" applyNumberFormat="1" applyFont="1" applyAlignment="1">
      <alignment horizontal="center" vertical="center" wrapText="1"/>
    </xf>
    <xf numFmtId="169" fontId="8" fillId="0" borderId="0" xfId="1" applyNumberFormat="1" applyFont="1" applyAlignment="1">
      <alignment vertical="center" wrapText="1"/>
    </xf>
    <xf numFmtId="44" fontId="16" fillId="4" borderId="0" xfId="0" applyNumberFormat="1" applyFont="1" applyFill="1" applyAlignment="1">
      <alignment horizontal="center" vertical="center" wrapText="1"/>
    </xf>
    <xf numFmtId="44" fontId="16" fillId="4" borderId="0" xfId="0" applyNumberFormat="1" applyFont="1" applyFill="1" applyAlignment="1">
      <alignment vertical="center" wrapText="1"/>
    </xf>
    <xf numFmtId="168" fontId="16" fillId="4" borderId="0" xfId="0" applyNumberFormat="1" applyFont="1" applyFill="1" applyAlignment="1">
      <alignment vertical="center" wrapText="1"/>
    </xf>
    <xf numFmtId="168" fontId="16" fillId="4" borderId="0" xfId="0" applyNumberFormat="1" applyFont="1" applyFill="1" applyAlignment="1">
      <alignment horizontal="center" vertical="center" wrapText="1"/>
    </xf>
    <xf numFmtId="16" fontId="8" fillId="0" borderId="0" xfId="1" applyNumberFormat="1" applyFont="1" applyAlignment="1">
      <alignment horizontal="center" vertical="center" wrapText="1"/>
    </xf>
    <xf numFmtId="168" fontId="8" fillId="0" borderId="0" xfId="1" quotePrefix="1" applyNumberFormat="1" applyFont="1" applyAlignment="1">
      <alignment horizontal="center" vertical="center" wrapText="1"/>
    </xf>
    <xf numFmtId="168" fontId="8" fillId="0" borderId="0" xfId="1" quotePrefix="1" applyNumberFormat="1" applyFont="1" applyAlignment="1">
      <alignment horizontal="left" vertical="center" wrapText="1"/>
    </xf>
    <xf numFmtId="170" fontId="8" fillId="0" borderId="0" xfId="1" quotePrefix="1" applyNumberFormat="1" applyFont="1" applyAlignment="1">
      <alignment horizontal="center" vertical="center" wrapText="1"/>
    </xf>
    <xf numFmtId="0" fontId="18" fillId="0" borderId="0" xfId="1" applyFont="1" applyAlignment="1">
      <alignment horizontal="center" vertical="center" wrapText="1"/>
    </xf>
    <xf numFmtId="165" fontId="18" fillId="0" borderId="0" xfId="1" applyNumberFormat="1" applyFont="1" applyAlignment="1">
      <alignment horizontal="center" vertical="center" wrapText="1"/>
    </xf>
    <xf numFmtId="0" fontId="19" fillId="0" borderId="0" xfId="1" applyFont="1" applyAlignment="1">
      <alignment horizontal="center" vertical="center" wrapText="1"/>
    </xf>
    <xf numFmtId="168" fontId="19" fillId="0" borderId="0" xfId="1" applyNumberFormat="1" applyFont="1" applyAlignment="1">
      <alignment horizontal="center" vertical="center" wrapText="1"/>
    </xf>
    <xf numFmtId="169" fontId="19" fillId="0" borderId="0" xfId="1" applyNumberFormat="1" applyFont="1" applyAlignment="1">
      <alignment horizontal="center" vertical="center" wrapText="1"/>
    </xf>
    <xf numFmtId="3" fontId="15" fillId="4" borderId="0" xfId="1" applyNumberFormat="1" applyFont="1" applyFill="1" applyAlignment="1">
      <alignment horizontal="center" vertical="center" wrapText="1"/>
    </xf>
    <xf numFmtId="0" fontId="7" fillId="3" borderId="1" xfId="0" applyFont="1" applyFill="1" applyBorder="1" applyAlignment="1">
      <alignment horizontal="center"/>
    </xf>
  </cellXfs>
  <cellStyles count="9">
    <cellStyle name="Normal" xfId="0" builtinId="0"/>
    <cellStyle name="Normal 2" xfId="1" xr:uid="{00000000-0005-0000-0000-000002000000}"/>
    <cellStyle name="Normal 3" xfId="2" xr:uid="{00000000-0005-0000-0000-000003000000}"/>
    <cellStyle name="Normal 4" xfId="3" xr:uid="{00000000-0005-0000-0000-000004000000}"/>
    <cellStyle name="Normal 4 2" xfId="5" xr:uid="{00000000-0005-0000-0000-000005000000}"/>
    <cellStyle name="Normal 4 2 2" xfId="8" xr:uid="{00000000-0005-0000-0000-000006000000}"/>
    <cellStyle name="Normal 4 3" xfId="7" xr:uid="{00000000-0005-0000-0000-000007000000}"/>
    <cellStyle name="Normal 5" xfId="4" xr:uid="{00000000-0005-0000-0000-000008000000}"/>
    <cellStyle name="Normal 5 2" xfId="6" xr:uid="{00000000-0005-0000-0000-000009000000}"/>
  </cellStyles>
  <dxfs count="37">
    <dxf>
      <font>
        <b val="0"/>
        <i val="0"/>
        <strike val="0"/>
        <condense val="0"/>
        <extend val="0"/>
        <outline val="0"/>
        <shadow val="0"/>
        <u val="none"/>
        <vertAlign val="baseline"/>
        <sz val="10"/>
        <color auto="1"/>
        <name val="Tahoma"/>
        <scheme val="none"/>
      </font>
      <numFmt numFmtId="164" formatCode="&quot;₡&quot;#,##0.00_);\(&quot;₡&quot;#,##0.00\)"/>
      <alignment horizontal="righ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auto="1"/>
        <name val="Tahoma"/>
        <scheme val="none"/>
      </font>
      <numFmt numFmtId="164" formatCode="&quot;₡&quot;#,##0.00_);\(&quot;₡&quot;#,##0.0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auto="1"/>
        <name val="Tahoma"/>
        <scheme val="none"/>
      </font>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Tahoma"/>
        <scheme val="none"/>
      </font>
    </dxf>
    <dxf>
      <border>
        <bottom style="thin">
          <color auto="1"/>
        </bottom>
      </border>
    </dxf>
    <dxf>
      <font>
        <b/>
        <i val="0"/>
        <strike val="0"/>
        <condense val="0"/>
        <extend val="0"/>
        <outline val="0"/>
        <shadow val="0"/>
        <u val="none"/>
        <vertAlign val="baseline"/>
        <sz val="10"/>
        <color auto="1"/>
        <name val="Tahoma"/>
        <scheme val="none"/>
      </font>
      <fill>
        <patternFill patternType="solid">
          <fgColor indexed="64"/>
          <bgColor theme="0" tint="-0.34998626667073579"/>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0"/>
        <color auto="1"/>
        <name val="Tahoma"/>
        <scheme val="none"/>
      </font>
      <numFmt numFmtId="164" formatCode="&quot;₡&quot;#,##0.00_);\(&quot;₡&quot;#,##0.00\)"/>
      <alignment horizontal="right"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auto="1"/>
        <name val="Tahoma"/>
        <scheme val="none"/>
      </font>
      <numFmt numFmtId="164" formatCode="&quot;₡&quot;#,##0.00_);\(&quot;₡&quot;#,##0.00\)"/>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auto="1"/>
        <name val="Tahoma"/>
        <scheme val="none"/>
      </font>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Tahoma"/>
        <scheme val="none"/>
      </font>
    </dxf>
    <dxf>
      <border>
        <bottom style="thin">
          <color auto="1"/>
        </bottom>
      </border>
    </dxf>
    <dxf>
      <font>
        <b/>
        <i val="0"/>
        <strike val="0"/>
        <condense val="0"/>
        <extend val="0"/>
        <outline val="0"/>
        <shadow val="0"/>
        <u val="none"/>
        <vertAlign val="baseline"/>
        <sz val="10"/>
        <color auto="1"/>
        <name val="Tahoma"/>
        <scheme val="none"/>
      </font>
      <fill>
        <patternFill patternType="solid">
          <fgColor indexed="64"/>
          <bgColor theme="0" tint="-0.34998626667073579"/>
        </patternFill>
      </fill>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ont>
        <b/>
        <i val="0"/>
        <strike val="0"/>
        <condense val="0"/>
        <extend val="0"/>
        <outline val="0"/>
        <shadow val="0"/>
        <u val="doubleAccounting"/>
        <vertAlign val="baseline"/>
        <sz val="12"/>
        <color auto="1"/>
        <name val="Times New Roman"/>
        <family val="1"/>
        <scheme val="none"/>
      </font>
      <numFmt numFmtId="168" formatCode="&quot;₡&quot;#,##0.00"/>
      <fill>
        <patternFill patternType="solid">
          <fgColor indexed="64"/>
          <bgColor theme="5"/>
        </patternFill>
      </fill>
      <alignment horizontal="center" vertical="center" textRotation="0" wrapText="1" indent="0" justifyLastLine="0" shrinkToFit="0" readingOrder="0"/>
    </dxf>
    <dxf>
      <font>
        <strike val="0"/>
        <outline val="0"/>
        <shadow val="0"/>
        <vertAlign val="baseline"/>
        <color auto="1"/>
        <name val="Times New Roman"/>
        <scheme val="none"/>
      </font>
    </dxf>
    <dxf>
      <font>
        <b/>
        <i val="0"/>
        <strike val="0"/>
        <condense val="0"/>
        <extend val="0"/>
        <outline val="0"/>
        <shadow val="0"/>
        <u val="doubleAccounting"/>
        <vertAlign val="baseline"/>
        <sz val="12"/>
        <color auto="1"/>
        <name val="Times New Roman"/>
        <family val="1"/>
        <scheme val="none"/>
      </font>
      <numFmt numFmtId="168" formatCode="&quot;₡&quot;#,##0.00"/>
      <fill>
        <patternFill patternType="solid">
          <fgColor indexed="64"/>
          <bgColor theme="5"/>
        </patternFill>
      </fill>
      <alignment horizontal="center" vertical="center" textRotation="0" wrapText="1" indent="0" justifyLastLine="0" shrinkToFit="0" readingOrder="0"/>
    </dxf>
    <dxf>
      <font>
        <strike val="0"/>
        <outline val="0"/>
        <shadow val="0"/>
        <vertAlign val="baseline"/>
        <color auto="1"/>
        <name val="Times New Roman"/>
        <scheme val="none"/>
      </font>
    </dxf>
    <dxf>
      <font>
        <b/>
        <i val="0"/>
        <strike val="0"/>
        <condense val="0"/>
        <extend val="0"/>
        <outline val="0"/>
        <shadow val="0"/>
        <u val="doubleAccounting"/>
        <vertAlign val="baseline"/>
        <sz val="12"/>
        <color auto="1"/>
        <name val="Times New Roman"/>
        <family val="1"/>
        <scheme val="none"/>
      </font>
      <numFmt numFmtId="168" formatCode="&quot;₡&quot;#,##0.00"/>
      <fill>
        <patternFill patternType="solid">
          <fgColor indexed="64"/>
          <bgColor theme="5"/>
        </patternFill>
      </fill>
      <alignment horizontal="center" vertical="center" textRotation="0" wrapText="1" indent="0" justifyLastLine="0" shrinkToFit="0" readingOrder="0"/>
    </dxf>
    <dxf>
      <font>
        <strike val="0"/>
        <outline val="0"/>
        <shadow val="0"/>
        <vertAlign val="baseline"/>
        <color auto="1"/>
        <name val="Times New Roman"/>
        <scheme val="none"/>
      </font>
    </dxf>
    <dxf>
      <font>
        <b/>
        <i val="0"/>
        <strike val="0"/>
        <condense val="0"/>
        <extend val="0"/>
        <outline val="0"/>
        <shadow val="0"/>
        <u val="doubleAccounting"/>
        <vertAlign val="baseline"/>
        <sz val="12"/>
        <color auto="1"/>
        <name val="Times New Roman"/>
        <family val="1"/>
        <scheme val="none"/>
      </font>
      <numFmt numFmtId="168" formatCode="&quot;₡&quot;#,##0.00"/>
      <fill>
        <patternFill patternType="solid">
          <fgColor indexed="64"/>
          <bgColor theme="5"/>
        </patternFill>
      </fill>
      <alignment horizontal="center" vertical="center" textRotation="0" wrapText="1" indent="0" justifyLastLine="0" shrinkToFit="0" readingOrder="0"/>
    </dxf>
    <dxf>
      <font>
        <strike val="0"/>
        <outline val="0"/>
        <shadow val="0"/>
        <vertAlign val="baseline"/>
        <color auto="1"/>
        <name val="Times New Roman"/>
        <scheme val="none"/>
      </font>
    </dxf>
    <dxf>
      <font>
        <b/>
        <i val="0"/>
        <strike val="0"/>
        <condense val="0"/>
        <extend val="0"/>
        <outline val="0"/>
        <shadow val="0"/>
        <u val="doubleAccounting"/>
        <vertAlign val="baseline"/>
        <sz val="12"/>
        <color auto="1"/>
        <name val="Times New Roman"/>
        <family val="1"/>
        <scheme val="none"/>
      </font>
      <numFmt numFmtId="168" formatCode="&quot;₡&quot;#,##0.00"/>
      <fill>
        <patternFill patternType="solid">
          <fgColor indexed="64"/>
          <bgColor theme="5"/>
        </patternFill>
      </fill>
      <alignment horizontal="general" vertical="center" textRotation="0" wrapText="1" indent="0" justifyLastLine="0" shrinkToFit="0" readingOrder="0"/>
    </dxf>
    <dxf>
      <font>
        <strike val="0"/>
        <outline val="0"/>
        <shadow val="0"/>
        <vertAlign val="baseline"/>
        <color auto="1"/>
        <name val="Times New Roman"/>
        <scheme val="none"/>
      </font>
    </dxf>
    <dxf>
      <font>
        <b/>
        <i val="0"/>
        <strike val="0"/>
        <condense val="0"/>
        <extend val="0"/>
        <outline val="0"/>
        <shadow val="0"/>
        <u val="doubleAccounting"/>
        <vertAlign val="baseline"/>
        <sz val="12"/>
        <color auto="1"/>
        <name val="Times New Roman"/>
        <family val="1"/>
        <scheme val="none"/>
      </font>
      <numFmt numFmtId="34" formatCode="_-&quot;₡&quot;* #,##0.00_-;\-&quot;₡&quot;* #,##0.00_-;_-&quot;₡&quot;* &quot;-&quot;??_-;_-@_-"/>
      <fill>
        <patternFill patternType="solid">
          <fgColor indexed="64"/>
          <bgColor theme="5"/>
        </patternFill>
      </fill>
      <alignment horizontal="general" vertical="center" textRotation="0" wrapText="1" indent="0" justifyLastLine="0" shrinkToFit="0" readingOrder="0"/>
    </dxf>
    <dxf>
      <font>
        <strike val="0"/>
        <outline val="0"/>
        <shadow val="0"/>
        <vertAlign val="baseline"/>
        <color auto="1"/>
        <name val="Times New Roman"/>
        <scheme val="none"/>
      </font>
    </dxf>
    <dxf>
      <font>
        <b/>
        <i val="0"/>
        <strike val="0"/>
        <condense val="0"/>
        <extend val="0"/>
        <outline val="0"/>
        <shadow val="0"/>
        <u val="doubleAccounting"/>
        <vertAlign val="baseline"/>
        <sz val="12"/>
        <color auto="1"/>
        <name val="Times New Roman"/>
        <family val="1"/>
        <scheme val="none"/>
      </font>
      <numFmt numFmtId="34" formatCode="_-&quot;₡&quot;* #,##0.00_-;\-&quot;₡&quot;* #,##0.00_-;_-&quot;₡&quot;* &quot;-&quot;??_-;_-@_-"/>
      <fill>
        <patternFill patternType="solid">
          <fgColor indexed="64"/>
          <bgColor theme="5"/>
        </patternFill>
      </fill>
      <alignment horizontal="center" vertical="center" textRotation="0" wrapText="1" indent="0" justifyLastLine="0" shrinkToFit="0" readingOrder="0"/>
    </dxf>
    <dxf>
      <font>
        <strike val="0"/>
        <outline val="0"/>
        <shadow val="0"/>
        <vertAlign val="baseline"/>
        <color auto="1"/>
        <name val="Times New Roman"/>
        <scheme val="none"/>
      </font>
      <alignment horizontal="center" vertical="center" textRotation="0" wrapText="1" indent="0" justifyLastLine="0" shrinkToFit="0" readingOrder="0"/>
    </dxf>
    <dxf>
      <font>
        <b/>
        <i val="0"/>
        <strike val="0"/>
        <condense val="0"/>
        <extend val="0"/>
        <outline val="0"/>
        <shadow val="0"/>
        <u val="doubleAccounting"/>
        <vertAlign val="baseline"/>
        <sz val="12"/>
        <color auto="1"/>
        <name val="Times New Roman"/>
        <family val="1"/>
        <scheme val="none"/>
      </font>
      <numFmt numFmtId="34" formatCode="_-&quot;₡&quot;* #,##0.00_-;\-&quot;₡&quot;* #,##0.00_-;_-&quot;₡&quot;* &quot;-&quot;??_-;_-@_-"/>
      <fill>
        <patternFill patternType="solid">
          <fgColor indexed="64"/>
          <bgColor theme="5"/>
        </patternFill>
      </fill>
      <alignment horizontal="center" vertical="center" textRotation="0" wrapText="1" indent="0" justifyLastLine="0" shrinkToFit="0" readingOrder="0"/>
    </dxf>
    <dxf>
      <font>
        <strike val="0"/>
        <outline val="0"/>
        <shadow val="0"/>
        <vertAlign val="baseline"/>
        <color auto="1"/>
        <name val="Times New Roman"/>
        <scheme val="none"/>
      </font>
      <alignment horizontal="center" vertical="center" textRotation="0" wrapText="1" indent="0" justifyLastLine="0" shrinkToFit="0" readingOrder="0"/>
    </dxf>
    <dxf>
      <font>
        <b/>
        <i val="0"/>
        <strike val="0"/>
        <condense val="0"/>
        <extend val="0"/>
        <outline val="0"/>
        <shadow val="0"/>
        <u val="doubleAccounting"/>
        <vertAlign val="baseline"/>
        <sz val="12"/>
        <color auto="1"/>
        <name val="Times New Roman"/>
        <family val="1"/>
        <scheme val="none"/>
      </font>
      <numFmt numFmtId="34" formatCode="_-&quot;₡&quot;* #,##0.00_-;\-&quot;₡&quot;* #,##0.00_-;_-&quot;₡&quot;* &quot;-&quot;??_-;_-@_-"/>
      <fill>
        <patternFill patternType="solid">
          <fgColor indexed="64"/>
          <bgColor theme="5"/>
        </patternFill>
      </fill>
      <alignment horizontal="center" vertical="center" textRotation="0" wrapText="1" indent="0" justifyLastLine="0" shrinkToFit="0" readingOrder="0"/>
    </dxf>
    <dxf>
      <font>
        <strike val="0"/>
        <outline val="0"/>
        <shadow val="0"/>
        <vertAlign val="baseline"/>
        <color auto="1"/>
        <name val="Times New Roman"/>
        <scheme val="none"/>
      </font>
      <alignment horizontal="center" vertical="center" textRotation="0" wrapText="1" indent="0" justifyLastLine="0" shrinkToFit="0" readingOrder="0"/>
    </dxf>
    <dxf>
      <font>
        <b/>
        <strike val="0"/>
        <outline val="0"/>
        <shadow val="0"/>
        <u val="doubleAccounting"/>
        <vertAlign val="baseline"/>
        <sz val="12"/>
        <color auto="1"/>
        <name val="Times New Roman"/>
        <scheme val="none"/>
      </font>
      <fill>
        <patternFill patternType="solid">
          <fgColor rgb="FF000000"/>
          <bgColor rgb="FF339966"/>
        </patternFill>
      </fill>
    </dxf>
    <dxf>
      <font>
        <strike val="0"/>
        <outline val="0"/>
        <shadow val="0"/>
        <u val="none"/>
        <vertAlign val="baseline"/>
        <sz val="12"/>
        <color auto="1"/>
        <name val="Times New Roman"/>
        <scheme val="none"/>
      </font>
      <fill>
        <patternFill patternType="none">
          <fgColor rgb="FF000000"/>
          <bgColor auto="1"/>
        </patternFill>
      </fill>
    </dxf>
    <dxf>
      <font>
        <b/>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s>
  <tableStyles count="0" defaultTableStyle="TableStyleMedium2" defaultPivotStyle="PivotStyleLight16"/>
  <colors>
    <mruColors>
      <color rgb="FF0000FF"/>
      <color rgb="FFCCFFFF"/>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12</xdr:col>
      <xdr:colOff>554355</xdr:colOff>
      <xdr:row>1</xdr:row>
      <xdr:rowOff>571499</xdr:rowOff>
    </xdr:from>
    <xdr:to>
      <xdr:col>15</xdr:col>
      <xdr:colOff>550546</xdr:colOff>
      <xdr:row>15</xdr:row>
      <xdr:rowOff>57150</xdr:rowOff>
    </xdr:to>
    <mc:AlternateContent xmlns:mc="http://schemas.openxmlformats.org/markup-compatibility/2006" xmlns:sle15="http://schemas.microsoft.com/office/drawing/2012/slicer">
      <mc:Choice Requires="sle15">
        <xdr:graphicFrame macro="">
          <xdr:nvGraphicFramePr>
            <xdr:cNvPr id="2" name="FUNCIONARIO 2">
              <a:extLst>
                <a:ext uri="{FF2B5EF4-FFF2-40B4-BE49-F238E27FC236}">
                  <a16:creationId xmlns:a16="http://schemas.microsoft.com/office/drawing/2014/main" id="{F9906A1F-8183-4DBB-BACE-6ADD3054E772}"/>
                </a:ext>
              </a:extLst>
            </xdr:cNvPr>
            <xdr:cNvGraphicFramePr/>
          </xdr:nvGraphicFramePr>
          <xdr:xfrm>
            <a:off x="0" y="0"/>
            <a:ext cx="0" cy="0"/>
          </xdr:xfrm>
          <a:graphic>
            <a:graphicData uri="http://schemas.microsoft.com/office/drawing/2010/slicer">
              <sle:slicer xmlns:sle="http://schemas.microsoft.com/office/drawing/2010/slicer" name="FUNCIONARIO 2"/>
            </a:graphicData>
          </a:graphic>
        </xdr:graphicFrame>
      </mc:Choice>
      <mc:Fallback xmlns="">
        <xdr:sp macro="" textlink="">
          <xdr:nvSpPr>
            <xdr:cNvPr id="0" name=""/>
            <xdr:cNvSpPr>
              <a:spLocks noTextEdit="1"/>
            </xdr:cNvSpPr>
          </xdr:nvSpPr>
          <xdr:spPr>
            <a:xfrm>
              <a:off x="18274665" y="815339"/>
              <a:ext cx="2360296" cy="4491991"/>
            </a:xfrm>
            <a:prstGeom prst="rect">
              <a:avLst/>
            </a:prstGeom>
            <a:solidFill>
              <a:prstClr val="white"/>
            </a:solidFill>
            <a:ln w="1">
              <a:solidFill>
                <a:prstClr val="green"/>
              </a:solidFill>
            </a:ln>
          </xdr:spPr>
          <xdr:txBody>
            <a:bodyPr vertOverflow="clip" horzOverflow="clip"/>
            <a:lstStyle/>
            <a:p>
              <a:r>
                <a:rPr lang="es-C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FUNCIONARIO11" xr10:uid="{FF914834-83BE-47FD-8548-A509166E8AC2}" sourceName="FUNCIONARIO">
  <extLst>
    <x:ext xmlns:x15="http://schemas.microsoft.com/office/spreadsheetml/2010/11/main" uri="{2F2917AC-EB37-4324-AD4E-5DD8C200BD13}">
      <x15:tableSlicerCache tableId="5"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UNCIONARIO 2" xr10:uid="{1FD48E73-8656-4AFC-A716-D9802AC3C54E}" cache="SegmentaciónDeDatos_FUNCIONARIO11" caption="FUNCIONARIO" style="SlicerStyleDark6" rowHeight="22013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EAE823-3245-4B68-9507-AECD79F1FEC4}" name="Tabla16" displayName="Tabla16" ref="A3:I252" totalsRowCount="1" headerRowDxfId="36" dataDxfId="35" totalsRowDxfId="34" headerRowCellStyle="Normal 2">
  <autoFilter ref="A3:I251" xr:uid="{00000000-0009-0000-0100-000001000000}"/>
  <tableColumns count="9">
    <tableColumn id="1" xr3:uid="{91402830-1AF1-4A75-A4DD-0AF9B16E0E8B}" name="CONSECUTIVO DE GASTO DE VIÁTICOS" totalsRowLabel="  Total  " dataDxfId="33" totalsRowDxfId="32"/>
    <tableColumn id="2" xr3:uid="{74DF7507-3F09-4278-8C79-FF09AA660469}" name="CONSECUTIVO GASTO DE TRANSPORTE" dataDxfId="31" totalsRowDxfId="30"/>
    <tableColumn id="5" xr3:uid="{E680666E-6394-4CA1-85CD-F28213316CE1}" name="FECHA" dataDxfId="29" totalsRowDxfId="28"/>
    <tableColumn id="6" xr3:uid="{BA5FE649-5BB1-45AF-9A87-7157FD765D4D}" name="FUNCIONARIO" dataDxfId="27" totalsRowDxfId="26"/>
    <tableColumn id="7" xr3:uid="{F4224AD4-F2A1-4EDB-88C2-D8351CF6C73D}" name="MONTO POR GASTO EN LA 10502-VIÁTICOS DENTRO DEL PAÍS" totalsRowFunction="sum" dataDxfId="25" totalsRowDxfId="24"/>
    <tableColumn id="8" xr3:uid="{25A3F920-2471-43E5-949B-CBA79C10C9E3}" name="MONTO POR GASTO EN LA  10501-TRANSPORTE DENTRO DEL PAÍS" totalsRowFunction="sum" dataDxfId="23" totalsRowDxfId="22"/>
    <tableColumn id="3" xr3:uid="{5A86E6F2-0224-4F84-80F4-E5F9EFBD1B6A}" name="LUGAR A VISITAR" dataDxfId="21" totalsRowDxfId="20"/>
    <tableColumn id="4" xr3:uid="{FA5DC13B-C8B2-466B-9587-CD04308C432F}" name="FECHA DE INICIO DEL VIAJE" dataDxfId="19" totalsRowDxfId="18"/>
    <tableColumn id="11" xr3:uid="{ADF90166-EABB-4A8A-8D60-A0CB8C5BBD76}" name="FECHA FIN DEL VIAJE" dataDxfId="17" totalsRowDxfId="16"/>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a2" displayName="Tabla2" ref="D4:F9" totalsRowShown="0" headerRowDxfId="15" dataDxfId="13" headerRowBorderDxfId="14" tableBorderDxfId="12" totalsRowBorderDxfId="11">
  <autoFilter ref="D4:F9" xr:uid="{00000000-0009-0000-0100-000002000000}">
    <filterColumn colId="0" hiddenButton="1"/>
    <filterColumn colId="1" hiddenButton="1"/>
    <filterColumn colId="2" hiddenButton="1"/>
  </autoFilter>
  <tableColumns count="3">
    <tableColumn id="1" xr3:uid="{00000000-0010-0000-0200-000001000000}" name="COMPONENTES SALARIALES" dataDxfId="10"/>
    <tableColumn id="2" xr3:uid="{00000000-0010-0000-0200-000002000000}" name="MONTO MENSUAL" dataDxfId="9"/>
    <tableColumn id="3" xr3:uid="{00000000-0010-0000-0200-000003000000}" name="MONTO ANUAL" dataDxfId="8">
      <calculatedColumnFormula>Tabla2[[#This Row],[MONTO MENSUAL]]*12</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a24" displayName="Tabla24" ref="D12:F17" totalsRowShown="0" headerRowDxfId="7" dataDxfId="5" headerRowBorderDxfId="6" tableBorderDxfId="4" totalsRowBorderDxfId="3">
  <autoFilter ref="D12:F17" xr:uid="{00000000-0009-0000-0100-000003000000}">
    <filterColumn colId="0" hiddenButton="1"/>
    <filterColumn colId="1" hiddenButton="1"/>
    <filterColumn colId="2" hiddenButton="1"/>
  </autoFilter>
  <tableColumns count="3">
    <tableColumn id="1" xr3:uid="{00000000-0010-0000-0300-000001000000}" name="COMPONENTES SALARIALES" dataDxfId="2"/>
    <tableColumn id="2" xr3:uid="{00000000-0010-0000-0300-000002000000}" name="MONTO MENSUAL" dataDxfId="1"/>
    <tableColumn id="3" xr3:uid="{00000000-0010-0000-0300-000003000000}" name="MONTO PARA LOS MESES DE NOVIEMBRE Y DICIEMBRE 2021" dataDxfId="0">
      <calculatedColumnFormula>Tabla24[[#This Row],[MONTO MENSUAL]]*2</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Dashboard Comercial">
      <a:dk1>
        <a:sysClr val="windowText" lastClr="000000"/>
      </a:dk1>
      <a:lt1>
        <a:sysClr val="window" lastClr="FFFFFF"/>
      </a:lt1>
      <a:dk2>
        <a:srgbClr val="44546A"/>
      </a:dk2>
      <a:lt2>
        <a:srgbClr val="E7E6E6"/>
      </a:lt2>
      <a:accent1>
        <a:srgbClr val="03519F"/>
      </a:accent1>
      <a:accent2>
        <a:srgbClr val="339966"/>
      </a:accent2>
      <a:accent3>
        <a:srgbClr val="FFC409"/>
      </a:accent3>
      <a:accent4>
        <a:srgbClr val="C00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39BCB-2D0F-4AE5-A435-C724E22A972C}">
  <sheetPr>
    <pageSetUpPr fitToPage="1"/>
  </sheetPr>
  <dimension ref="A1:L341"/>
  <sheetViews>
    <sheetView tabSelected="1" zoomScaleNormal="100" workbookViewId="0">
      <pane ySplit="3" topLeftCell="A241" activePane="bottomLeft" state="frozen"/>
      <selection pane="bottomLeft" activeCell="H70" sqref="H70"/>
    </sheetView>
  </sheetViews>
  <sheetFormatPr baseColWidth="10" defaultColWidth="11.42578125" defaultRowHeight="19.149999999999999" customHeight="1" x14ac:dyDescent="0.2"/>
  <cols>
    <col min="1" max="1" width="16.42578125" style="38" customWidth="1"/>
    <col min="2" max="2" width="16.7109375" style="33" customWidth="1"/>
    <col min="3" max="3" width="9.7109375" style="1" customWidth="1"/>
    <col min="4" max="4" width="47.42578125" style="2" customWidth="1"/>
    <col min="5" max="5" width="24.42578125" style="30" customWidth="1"/>
    <col min="6" max="6" width="27.28515625" style="28" customWidth="1"/>
    <col min="7" max="7" width="38.42578125" style="39" customWidth="1"/>
    <col min="8" max="8" width="14.42578125" style="42" customWidth="1"/>
    <col min="9" max="9" width="13.85546875" style="42" customWidth="1"/>
    <col min="10" max="10" width="15.7109375" style="2" hidden="1" customWidth="1"/>
    <col min="11" max="11" width="4.7109375" style="2" customWidth="1"/>
    <col min="12" max="12" width="44.85546875" style="2" customWidth="1"/>
    <col min="13" max="16384" width="11.42578125" style="2"/>
  </cols>
  <sheetData>
    <row r="1" spans="1:10" ht="19.149999999999999" customHeight="1" x14ac:dyDescent="0.2">
      <c r="A1" s="59" t="s">
        <v>128</v>
      </c>
      <c r="B1" s="59"/>
      <c r="C1" s="59"/>
      <c r="D1" s="59"/>
      <c r="E1" s="59"/>
      <c r="F1" s="59"/>
      <c r="G1" s="59"/>
      <c r="H1" s="59"/>
      <c r="I1" s="59"/>
    </row>
    <row r="2" spans="1:10" ht="58.15" customHeight="1" x14ac:dyDescent="0.2">
      <c r="A2" s="59" t="s">
        <v>129</v>
      </c>
      <c r="B2" s="59"/>
      <c r="C2" s="59"/>
      <c r="D2" s="59"/>
      <c r="E2" s="59"/>
      <c r="F2" s="59"/>
      <c r="G2" s="59"/>
      <c r="H2" s="59"/>
      <c r="I2" s="59"/>
    </row>
    <row r="3" spans="1:10" s="54" customFormat="1" ht="76.150000000000006" customHeight="1" x14ac:dyDescent="0.2">
      <c r="A3" s="55" t="s">
        <v>130</v>
      </c>
      <c r="B3" s="54" t="s">
        <v>131</v>
      </c>
      <c r="C3" s="54" t="s">
        <v>0</v>
      </c>
      <c r="D3" s="54" t="s">
        <v>1</v>
      </c>
      <c r="E3" s="56" t="s">
        <v>132</v>
      </c>
      <c r="F3" s="57" t="s">
        <v>133</v>
      </c>
      <c r="G3" s="57" t="s">
        <v>23</v>
      </c>
      <c r="H3" s="58" t="s">
        <v>134</v>
      </c>
      <c r="I3" s="58" t="s">
        <v>135</v>
      </c>
    </row>
    <row r="4" spans="1:10" ht="20.45" customHeight="1" x14ac:dyDescent="0.2">
      <c r="A4" s="34">
        <v>1</v>
      </c>
      <c r="B4" s="37"/>
      <c r="C4" s="35">
        <v>10</v>
      </c>
      <c r="D4" s="4" t="s">
        <v>53</v>
      </c>
      <c r="E4" s="31">
        <v>43300</v>
      </c>
      <c r="F4" s="36">
        <v>0</v>
      </c>
      <c r="G4" s="40" t="s">
        <v>35</v>
      </c>
      <c r="H4" s="43">
        <v>45665</v>
      </c>
      <c r="I4" s="43">
        <v>45666</v>
      </c>
      <c r="J4" s="2" t="s">
        <v>11</v>
      </c>
    </row>
    <row r="5" spans="1:10" ht="20.45" customHeight="1" x14ac:dyDescent="0.2">
      <c r="A5" s="34">
        <v>2</v>
      </c>
      <c r="B5" s="37"/>
      <c r="C5" s="35">
        <v>45673</v>
      </c>
      <c r="D5" s="4" t="s">
        <v>50</v>
      </c>
      <c r="E5" s="31">
        <v>38400</v>
      </c>
      <c r="F5" s="36">
        <v>0</v>
      </c>
      <c r="G5" s="40" t="s">
        <v>34</v>
      </c>
      <c r="H5" s="43">
        <v>45671</v>
      </c>
      <c r="I5" s="43">
        <v>45672</v>
      </c>
      <c r="J5" s="2" t="s">
        <v>43</v>
      </c>
    </row>
    <row r="6" spans="1:10" ht="20.45" customHeight="1" x14ac:dyDescent="0.2">
      <c r="A6" s="34">
        <v>3</v>
      </c>
      <c r="B6" s="37"/>
      <c r="C6" s="35">
        <v>45673</v>
      </c>
      <c r="D6" s="4" t="s">
        <v>54</v>
      </c>
      <c r="E6" s="31">
        <v>42600</v>
      </c>
      <c r="F6" s="36">
        <v>0</v>
      </c>
      <c r="G6" s="40" t="s">
        <v>34</v>
      </c>
      <c r="H6" s="43">
        <v>45671</v>
      </c>
      <c r="I6" s="43">
        <v>45672</v>
      </c>
      <c r="J6" s="2" t="s">
        <v>22</v>
      </c>
    </row>
    <row r="7" spans="1:10" ht="20.45" customHeight="1" x14ac:dyDescent="0.2">
      <c r="A7" s="34">
        <v>4</v>
      </c>
      <c r="B7" s="37"/>
      <c r="C7" s="35">
        <v>45674</v>
      </c>
      <c r="D7" s="4" t="s">
        <v>49</v>
      </c>
      <c r="E7" s="31">
        <v>42600</v>
      </c>
      <c r="F7" s="36">
        <v>0</v>
      </c>
      <c r="G7" s="40" t="s">
        <v>34</v>
      </c>
      <c r="H7" s="43">
        <v>45671</v>
      </c>
      <c r="I7" s="43">
        <v>45672</v>
      </c>
      <c r="J7" s="2" t="s">
        <v>21</v>
      </c>
    </row>
    <row r="8" spans="1:10" ht="20.45" customHeight="1" x14ac:dyDescent="0.2">
      <c r="A8" s="34">
        <v>5</v>
      </c>
      <c r="B8" s="37"/>
      <c r="C8" s="35">
        <v>45673</v>
      </c>
      <c r="D8" s="4" t="s">
        <v>58</v>
      </c>
      <c r="E8" s="31">
        <v>45100</v>
      </c>
      <c r="F8" s="36">
        <v>0</v>
      </c>
      <c r="G8" s="40" t="s">
        <v>30</v>
      </c>
      <c r="H8" s="43">
        <v>45671</v>
      </c>
      <c r="I8" s="43">
        <v>45672</v>
      </c>
      <c r="J8" s="2" t="s">
        <v>20</v>
      </c>
    </row>
    <row r="9" spans="1:10" ht="20.45" customHeight="1" x14ac:dyDescent="0.2">
      <c r="A9" s="34">
        <v>6</v>
      </c>
      <c r="B9" s="37"/>
      <c r="C9" s="35">
        <v>45673</v>
      </c>
      <c r="D9" s="4" t="s">
        <v>62</v>
      </c>
      <c r="E9" s="31">
        <v>42600</v>
      </c>
      <c r="F9" s="36">
        <v>0</v>
      </c>
      <c r="G9" s="40" t="s">
        <v>34</v>
      </c>
      <c r="H9" s="43">
        <v>45671</v>
      </c>
      <c r="I9" s="43">
        <v>45672</v>
      </c>
      <c r="J9" s="2" t="s">
        <v>19</v>
      </c>
    </row>
    <row r="10" spans="1:10" ht="20.45" customHeight="1" x14ac:dyDescent="0.2">
      <c r="A10" s="34">
        <v>7</v>
      </c>
      <c r="B10" s="37"/>
      <c r="C10" s="35">
        <v>45677</v>
      </c>
      <c r="D10" s="4" t="s">
        <v>58</v>
      </c>
      <c r="E10" s="31">
        <v>47500</v>
      </c>
      <c r="F10" s="36">
        <v>0</v>
      </c>
      <c r="G10" s="40" t="s">
        <v>35</v>
      </c>
      <c r="H10" s="43">
        <v>45673</v>
      </c>
      <c r="I10" s="43">
        <v>45674</v>
      </c>
    </row>
    <row r="11" spans="1:10" ht="20.45" customHeight="1" x14ac:dyDescent="0.2">
      <c r="A11" s="34">
        <v>8</v>
      </c>
      <c r="B11" s="37"/>
      <c r="C11" s="35">
        <v>45677</v>
      </c>
      <c r="D11" s="4" t="s">
        <v>52</v>
      </c>
      <c r="E11" s="31">
        <v>47500</v>
      </c>
      <c r="F11" s="36">
        <v>0</v>
      </c>
      <c r="G11" s="40" t="s">
        <v>35</v>
      </c>
      <c r="H11" s="43">
        <v>45673</v>
      </c>
      <c r="I11" s="43">
        <v>45674</v>
      </c>
    </row>
    <row r="12" spans="1:10" ht="20.45" customHeight="1" x14ac:dyDescent="0.2">
      <c r="A12" s="34">
        <v>9</v>
      </c>
      <c r="B12" s="37"/>
      <c r="C12" s="35">
        <v>45698</v>
      </c>
      <c r="D12" s="4" t="s">
        <v>59</v>
      </c>
      <c r="E12" s="31">
        <v>43300</v>
      </c>
      <c r="F12" s="36">
        <v>0</v>
      </c>
      <c r="G12" s="40" t="s">
        <v>35</v>
      </c>
      <c r="H12" s="43">
        <v>45665</v>
      </c>
      <c r="I12" s="43">
        <v>45666</v>
      </c>
    </row>
    <row r="13" spans="1:10" ht="20.45" customHeight="1" x14ac:dyDescent="0.2">
      <c r="A13" s="34">
        <v>10</v>
      </c>
      <c r="B13" s="37"/>
      <c r="C13" s="35">
        <v>45681</v>
      </c>
      <c r="D13" s="4" t="s">
        <v>63</v>
      </c>
      <c r="E13" s="31">
        <v>72400</v>
      </c>
      <c r="F13" s="36">
        <v>0</v>
      </c>
      <c r="G13" s="40" t="s">
        <v>46</v>
      </c>
      <c r="H13" s="43">
        <v>45678</v>
      </c>
      <c r="I13" s="43">
        <v>45680</v>
      </c>
    </row>
    <row r="14" spans="1:10" ht="20.45" customHeight="1" x14ac:dyDescent="0.2">
      <c r="A14" s="34">
        <v>11</v>
      </c>
      <c r="B14" s="37"/>
      <c r="C14" s="35">
        <v>45681</v>
      </c>
      <c r="D14" s="4" t="s">
        <v>53</v>
      </c>
      <c r="E14" s="31">
        <v>72400</v>
      </c>
      <c r="F14" s="36">
        <v>0</v>
      </c>
      <c r="G14" s="40" t="s">
        <v>46</v>
      </c>
      <c r="H14" s="43">
        <v>45678</v>
      </c>
      <c r="I14" s="43">
        <v>45680</v>
      </c>
    </row>
    <row r="15" spans="1:10" ht="20.45" customHeight="1" x14ac:dyDescent="0.2">
      <c r="A15" s="34">
        <v>12</v>
      </c>
      <c r="B15" s="37"/>
      <c r="C15" s="35">
        <v>45688</v>
      </c>
      <c r="D15" s="4" t="s">
        <v>53</v>
      </c>
      <c r="E15" s="31">
        <v>4200</v>
      </c>
      <c r="F15" s="36">
        <v>0</v>
      </c>
      <c r="G15" s="40" t="s">
        <v>28</v>
      </c>
      <c r="H15" s="43">
        <v>45686</v>
      </c>
      <c r="I15" s="43">
        <v>45686</v>
      </c>
    </row>
    <row r="16" spans="1:10" ht="20.45" customHeight="1" x14ac:dyDescent="0.2">
      <c r="A16" s="34">
        <v>13</v>
      </c>
      <c r="B16" s="37"/>
      <c r="C16" s="35">
        <v>45680</v>
      </c>
      <c r="D16" s="4" t="s">
        <v>52</v>
      </c>
      <c r="E16" s="31">
        <v>9800</v>
      </c>
      <c r="F16" s="36">
        <v>0</v>
      </c>
      <c r="G16" s="40" t="s">
        <v>29</v>
      </c>
      <c r="H16" s="43">
        <v>45680</v>
      </c>
      <c r="I16" s="43">
        <v>45680</v>
      </c>
    </row>
    <row r="17" spans="1:9" ht="20.45" customHeight="1" x14ac:dyDescent="0.2">
      <c r="A17" s="34">
        <v>14</v>
      </c>
      <c r="B17" s="37"/>
      <c r="C17" s="35">
        <v>45679</v>
      </c>
      <c r="D17" s="4" t="s">
        <v>58</v>
      </c>
      <c r="E17" s="31">
        <v>4200</v>
      </c>
      <c r="F17" s="36">
        <v>0</v>
      </c>
      <c r="G17" s="40" t="s">
        <v>28</v>
      </c>
      <c r="H17" s="43">
        <v>45679</v>
      </c>
      <c r="I17" s="43">
        <v>45679</v>
      </c>
    </row>
    <row r="18" spans="1:9" ht="20.45" customHeight="1" x14ac:dyDescent="0.2">
      <c r="A18" s="34">
        <v>15</v>
      </c>
      <c r="B18" s="37"/>
      <c r="C18" s="35">
        <v>45680</v>
      </c>
      <c r="D18" s="4" t="s">
        <v>58</v>
      </c>
      <c r="E18" s="31">
        <v>9800</v>
      </c>
      <c r="F18" s="36">
        <v>0</v>
      </c>
      <c r="G18" s="40" t="s">
        <v>29</v>
      </c>
      <c r="H18" s="43">
        <v>45680</v>
      </c>
      <c r="I18" s="43">
        <v>45680</v>
      </c>
    </row>
    <row r="19" spans="1:9" ht="20.45" customHeight="1" x14ac:dyDescent="0.2">
      <c r="A19" s="34">
        <v>16</v>
      </c>
      <c r="B19" s="37"/>
      <c r="C19" s="35">
        <v>45691</v>
      </c>
      <c r="D19" s="4" t="s">
        <v>62</v>
      </c>
      <c r="E19" s="31">
        <v>5600</v>
      </c>
      <c r="F19" s="36">
        <v>0</v>
      </c>
      <c r="G19" s="40" t="s">
        <v>64</v>
      </c>
      <c r="H19" s="43">
        <v>45688</v>
      </c>
      <c r="I19" s="43">
        <v>45688</v>
      </c>
    </row>
    <row r="20" spans="1:9" ht="20.45" customHeight="1" x14ac:dyDescent="0.2">
      <c r="A20" s="34">
        <v>17</v>
      </c>
      <c r="B20" s="37"/>
      <c r="C20" s="35">
        <v>45685</v>
      </c>
      <c r="D20" s="4" t="s">
        <v>62</v>
      </c>
      <c r="E20" s="31">
        <v>9800</v>
      </c>
      <c r="F20" s="36">
        <v>0</v>
      </c>
      <c r="G20" s="40" t="s">
        <v>41</v>
      </c>
      <c r="H20" s="43">
        <v>45685</v>
      </c>
      <c r="I20" s="43">
        <v>45685</v>
      </c>
    </row>
    <row r="21" spans="1:9" ht="20.45" customHeight="1" x14ac:dyDescent="0.2">
      <c r="A21" s="34">
        <v>18</v>
      </c>
      <c r="B21" s="37"/>
      <c r="C21" s="35">
        <v>45681</v>
      </c>
      <c r="D21" s="4" t="s">
        <v>65</v>
      </c>
      <c r="E21" s="31">
        <v>72400</v>
      </c>
      <c r="F21" s="36">
        <v>0</v>
      </c>
      <c r="G21" s="40" t="s">
        <v>46</v>
      </c>
      <c r="H21" s="43">
        <v>45678</v>
      </c>
      <c r="I21" s="43">
        <v>45680</v>
      </c>
    </row>
    <row r="22" spans="1:9" ht="20.45" customHeight="1" x14ac:dyDescent="0.2">
      <c r="A22" s="34">
        <v>19</v>
      </c>
      <c r="B22" s="37"/>
      <c r="C22" s="35">
        <v>45685</v>
      </c>
      <c r="D22" s="4" t="s">
        <v>66</v>
      </c>
      <c r="E22" s="31">
        <v>72400</v>
      </c>
      <c r="F22" s="36">
        <v>0</v>
      </c>
      <c r="G22" s="40" t="s">
        <v>46</v>
      </c>
      <c r="H22" s="43">
        <v>45678</v>
      </c>
      <c r="I22" s="43">
        <v>45680</v>
      </c>
    </row>
    <row r="23" spans="1:9" ht="20.45" customHeight="1" x14ac:dyDescent="0.2">
      <c r="A23" s="34">
        <v>20</v>
      </c>
      <c r="B23" s="37"/>
      <c r="C23" s="35">
        <v>45685</v>
      </c>
      <c r="D23" s="4" t="s">
        <v>60</v>
      </c>
      <c r="E23" s="31">
        <v>5600</v>
      </c>
      <c r="F23" s="36">
        <v>0</v>
      </c>
      <c r="G23" s="40" t="s">
        <v>41</v>
      </c>
      <c r="H23" s="43">
        <v>45685</v>
      </c>
      <c r="I23" s="43">
        <v>45685</v>
      </c>
    </row>
    <row r="24" spans="1:9" ht="20.45" customHeight="1" x14ac:dyDescent="0.2">
      <c r="A24" s="34">
        <v>21</v>
      </c>
      <c r="B24" s="37"/>
      <c r="C24" s="35">
        <v>45685</v>
      </c>
      <c r="D24" s="4" t="s">
        <v>67</v>
      </c>
      <c r="E24" s="31">
        <v>5600</v>
      </c>
      <c r="F24" s="36">
        <v>0</v>
      </c>
      <c r="G24" s="40" t="s">
        <v>41</v>
      </c>
      <c r="H24" s="43">
        <v>45685</v>
      </c>
      <c r="I24" s="43">
        <v>45685</v>
      </c>
    </row>
    <row r="25" spans="1:9" ht="20.45" customHeight="1" x14ac:dyDescent="0.2">
      <c r="A25" s="34">
        <v>22</v>
      </c>
      <c r="B25" s="37"/>
      <c r="C25" s="35">
        <v>45693</v>
      </c>
      <c r="D25" s="4" t="s">
        <v>58</v>
      </c>
      <c r="E25" s="31">
        <v>9800</v>
      </c>
      <c r="F25" s="36">
        <v>0</v>
      </c>
      <c r="G25" s="40" t="s">
        <v>42</v>
      </c>
      <c r="H25" s="43">
        <v>45692</v>
      </c>
      <c r="I25" s="43">
        <v>45692</v>
      </c>
    </row>
    <row r="26" spans="1:9" ht="20.45" customHeight="1" x14ac:dyDescent="0.2">
      <c r="A26" s="34">
        <v>23</v>
      </c>
      <c r="B26" s="37"/>
      <c r="C26" s="35">
        <v>45695</v>
      </c>
      <c r="D26" s="4" t="s">
        <v>68</v>
      </c>
      <c r="E26" s="31">
        <v>5600</v>
      </c>
      <c r="F26" s="36">
        <v>0</v>
      </c>
      <c r="G26" s="40" t="s">
        <v>44</v>
      </c>
      <c r="H26" s="43">
        <v>45694</v>
      </c>
      <c r="I26" s="43">
        <v>45694</v>
      </c>
    </row>
    <row r="27" spans="1:9" ht="20.45" customHeight="1" x14ac:dyDescent="0.2">
      <c r="A27" s="34">
        <v>24</v>
      </c>
      <c r="B27" s="37"/>
      <c r="C27" s="35">
        <v>45695</v>
      </c>
      <c r="D27" s="4" t="s">
        <v>58</v>
      </c>
      <c r="E27" s="31">
        <v>9800</v>
      </c>
      <c r="F27" s="36">
        <v>0</v>
      </c>
      <c r="G27" s="40" t="s">
        <v>44</v>
      </c>
      <c r="H27" s="43">
        <v>45694</v>
      </c>
      <c r="I27" s="43">
        <v>45694</v>
      </c>
    </row>
    <row r="28" spans="1:9" ht="20.45" customHeight="1" x14ac:dyDescent="0.2">
      <c r="A28" s="34">
        <v>25</v>
      </c>
      <c r="B28" s="37"/>
      <c r="C28" s="35">
        <v>45695</v>
      </c>
      <c r="D28" s="4" t="s">
        <v>58</v>
      </c>
      <c r="E28" s="31">
        <v>9800</v>
      </c>
      <c r="F28" s="36">
        <v>0</v>
      </c>
      <c r="G28" s="40" t="s">
        <v>25</v>
      </c>
      <c r="H28" s="43">
        <v>45695</v>
      </c>
      <c r="I28" s="43">
        <v>45695</v>
      </c>
    </row>
    <row r="29" spans="1:9" ht="20.45" customHeight="1" x14ac:dyDescent="0.2">
      <c r="A29" s="34">
        <v>26</v>
      </c>
      <c r="B29" s="37"/>
      <c r="C29" s="35">
        <v>45691</v>
      </c>
      <c r="D29" s="4" t="s">
        <v>47</v>
      </c>
      <c r="E29" s="31">
        <v>36400</v>
      </c>
      <c r="F29" s="36">
        <v>0</v>
      </c>
      <c r="G29" s="40" t="s">
        <v>31</v>
      </c>
      <c r="H29" s="43">
        <v>45685</v>
      </c>
      <c r="I29" s="43">
        <v>45686</v>
      </c>
    </row>
    <row r="30" spans="1:9" ht="20.45" customHeight="1" x14ac:dyDescent="0.2">
      <c r="A30" s="34">
        <v>27</v>
      </c>
      <c r="B30" s="37"/>
      <c r="C30" s="35">
        <v>45705</v>
      </c>
      <c r="D30" s="4" t="s">
        <v>58</v>
      </c>
      <c r="E30" s="31">
        <v>9800</v>
      </c>
      <c r="F30" s="36">
        <v>0</v>
      </c>
      <c r="G30" s="40" t="s">
        <v>25</v>
      </c>
      <c r="H30" s="43">
        <v>45702</v>
      </c>
      <c r="I30" s="43">
        <v>45702</v>
      </c>
    </row>
    <row r="31" spans="1:9" ht="20.45" customHeight="1" x14ac:dyDescent="0.2">
      <c r="A31" s="34">
        <v>28</v>
      </c>
      <c r="B31" s="37"/>
      <c r="C31" s="35">
        <v>45705</v>
      </c>
      <c r="D31" s="4" t="s">
        <v>54</v>
      </c>
      <c r="E31" s="31">
        <v>5600</v>
      </c>
      <c r="F31" s="36">
        <v>0</v>
      </c>
      <c r="G31" s="40" t="s">
        <v>69</v>
      </c>
      <c r="H31" s="43">
        <v>45699</v>
      </c>
      <c r="I31" s="43">
        <v>45699</v>
      </c>
    </row>
    <row r="32" spans="1:9" ht="20.45" customHeight="1" x14ac:dyDescent="0.2">
      <c r="A32" s="34">
        <v>29</v>
      </c>
      <c r="B32" s="37"/>
      <c r="C32" s="35">
        <v>45707</v>
      </c>
      <c r="D32" s="4" t="s">
        <v>62</v>
      </c>
      <c r="E32" s="31">
        <v>5600</v>
      </c>
      <c r="F32" s="36">
        <v>0</v>
      </c>
      <c r="G32" s="40" t="s">
        <v>28</v>
      </c>
      <c r="H32" s="43">
        <v>45706</v>
      </c>
      <c r="I32" s="43">
        <v>45706</v>
      </c>
    </row>
    <row r="33" spans="1:9" ht="20.45" customHeight="1" x14ac:dyDescent="0.2">
      <c r="A33" s="34">
        <v>30</v>
      </c>
      <c r="B33" s="37"/>
      <c r="C33" s="35">
        <v>45702</v>
      </c>
      <c r="D33" s="4" t="s">
        <v>62</v>
      </c>
      <c r="E33" s="31">
        <v>9800</v>
      </c>
      <c r="F33" s="36">
        <v>0</v>
      </c>
      <c r="G33" s="40" t="s">
        <v>42</v>
      </c>
      <c r="H33" s="43">
        <v>45702</v>
      </c>
      <c r="I33" s="43">
        <v>45702</v>
      </c>
    </row>
    <row r="34" spans="1:9" ht="20.45" customHeight="1" x14ac:dyDescent="0.2">
      <c r="A34" s="34">
        <v>31</v>
      </c>
      <c r="B34" s="37"/>
      <c r="C34" s="35">
        <v>45702</v>
      </c>
      <c r="D34" s="4" t="s">
        <v>62</v>
      </c>
      <c r="E34" s="31">
        <v>39500</v>
      </c>
      <c r="F34" s="36">
        <v>0</v>
      </c>
      <c r="G34" s="40" t="s">
        <v>30</v>
      </c>
      <c r="H34" s="43">
        <v>45700</v>
      </c>
      <c r="I34" s="43">
        <v>45701</v>
      </c>
    </row>
    <row r="35" spans="1:9" ht="20.45" customHeight="1" x14ac:dyDescent="0.2">
      <c r="A35" s="34">
        <v>32</v>
      </c>
      <c r="B35" s="37"/>
      <c r="C35" s="35">
        <v>45705</v>
      </c>
      <c r="D35" s="4" t="s">
        <v>70</v>
      </c>
      <c r="E35" s="31">
        <v>9800</v>
      </c>
      <c r="F35" s="36">
        <v>0</v>
      </c>
      <c r="G35" s="40" t="s">
        <v>25</v>
      </c>
      <c r="H35" s="43">
        <v>45702</v>
      </c>
      <c r="I35" s="43">
        <v>45702</v>
      </c>
    </row>
    <row r="36" spans="1:9" ht="20.45" customHeight="1" x14ac:dyDescent="0.2">
      <c r="A36" s="34">
        <v>33</v>
      </c>
      <c r="B36" s="37"/>
      <c r="C36" s="35">
        <v>45705</v>
      </c>
      <c r="D36" s="4" t="s">
        <v>71</v>
      </c>
      <c r="E36" s="31">
        <v>39500</v>
      </c>
      <c r="F36" s="36">
        <v>0</v>
      </c>
      <c r="G36" s="40" t="s">
        <v>30</v>
      </c>
      <c r="H36" s="43">
        <v>45700</v>
      </c>
      <c r="I36" s="43">
        <v>45701</v>
      </c>
    </row>
    <row r="37" spans="1:9" ht="20.45" customHeight="1" x14ac:dyDescent="0.2">
      <c r="A37" s="34">
        <v>34</v>
      </c>
      <c r="B37" s="37"/>
      <c r="C37" s="35">
        <v>45705</v>
      </c>
      <c r="D37" s="4" t="s">
        <v>51</v>
      </c>
      <c r="E37" s="31">
        <v>39500</v>
      </c>
      <c r="F37" s="36">
        <v>0</v>
      </c>
      <c r="G37" s="40" t="s">
        <v>30</v>
      </c>
      <c r="H37" s="43">
        <v>45700</v>
      </c>
      <c r="I37" s="43">
        <v>45701</v>
      </c>
    </row>
    <row r="38" spans="1:9" ht="20.45" customHeight="1" x14ac:dyDescent="0.2">
      <c r="A38" s="34"/>
      <c r="B38" s="37">
        <v>1</v>
      </c>
      <c r="C38" s="35">
        <v>45713</v>
      </c>
      <c r="D38" s="4" t="s">
        <v>48</v>
      </c>
      <c r="E38" s="31">
        <v>0</v>
      </c>
      <c r="F38" s="36">
        <v>46098.18</v>
      </c>
      <c r="G38" s="40" t="s">
        <v>72</v>
      </c>
      <c r="H38" s="43">
        <v>45713</v>
      </c>
      <c r="I38" s="43">
        <v>45713</v>
      </c>
    </row>
    <row r="39" spans="1:9" ht="20.45" customHeight="1" x14ac:dyDescent="0.2">
      <c r="A39" s="34">
        <v>35</v>
      </c>
      <c r="B39" s="37"/>
      <c r="C39" s="35">
        <v>45699</v>
      </c>
      <c r="D39" s="4" t="s">
        <v>61</v>
      </c>
      <c r="E39" s="31">
        <v>9800</v>
      </c>
      <c r="F39" s="36">
        <v>0</v>
      </c>
      <c r="G39" s="40" t="s">
        <v>25</v>
      </c>
      <c r="H39" s="43">
        <v>45695</v>
      </c>
      <c r="I39" s="43">
        <v>45695</v>
      </c>
    </row>
    <row r="40" spans="1:9" ht="20.45" customHeight="1" x14ac:dyDescent="0.2">
      <c r="A40" s="34">
        <v>36</v>
      </c>
      <c r="B40" s="37"/>
      <c r="C40" s="35">
        <v>45699</v>
      </c>
      <c r="D40" s="4" t="s">
        <v>62</v>
      </c>
      <c r="E40" s="31">
        <v>5600</v>
      </c>
      <c r="F40" s="36">
        <v>0</v>
      </c>
      <c r="G40" s="40" t="s">
        <v>69</v>
      </c>
      <c r="H40" s="43">
        <v>45699</v>
      </c>
      <c r="I40" s="43">
        <v>45699</v>
      </c>
    </row>
    <row r="41" spans="1:9" ht="20.45" customHeight="1" x14ac:dyDescent="0.2">
      <c r="A41" s="34">
        <v>37</v>
      </c>
      <c r="B41" s="37"/>
      <c r="C41" s="35">
        <v>45707</v>
      </c>
      <c r="D41" s="4" t="s">
        <v>73</v>
      </c>
      <c r="E41" s="31">
        <v>5600</v>
      </c>
      <c r="F41" s="36">
        <v>0</v>
      </c>
      <c r="G41" s="40"/>
      <c r="H41" s="43"/>
      <c r="I41" s="43"/>
    </row>
    <row r="42" spans="1:9" ht="20.45" customHeight="1" x14ac:dyDescent="0.2">
      <c r="A42" s="34">
        <v>38</v>
      </c>
      <c r="B42" s="37"/>
      <c r="C42" s="35">
        <v>45709</v>
      </c>
      <c r="D42" s="4" t="s">
        <v>58</v>
      </c>
      <c r="E42" s="31">
        <v>70200</v>
      </c>
      <c r="F42" s="36">
        <v>0</v>
      </c>
      <c r="G42" s="40" t="s">
        <v>40</v>
      </c>
      <c r="H42" s="43">
        <v>45706</v>
      </c>
      <c r="I42" s="43">
        <v>45708</v>
      </c>
    </row>
    <row r="43" spans="1:9" ht="20.45" customHeight="1" x14ac:dyDescent="0.2">
      <c r="A43" s="34">
        <v>39</v>
      </c>
      <c r="B43" s="37"/>
      <c r="C43" s="35">
        <v>45709</v>
      </c>
      <c r="D43" s="4" t="s">
        <v>58</v>
      </c>
      <c r="E43" s="31">
        <v>9800</v>
      </c>
      <c r="F43" s="36">
        <v>0</v>
      </c>
      <c r="G43" s="40" t="s">
        <v>29</v>
      </c>
      <c r="H43" s="43">
        <v>45709</v>
      </c>
      <c r="I43" s="43">
        <v>45709</v>
      </c>
    </row>
    <row r="44" spans="1:9" ht="20.45" customHeight="1" x14ac:dyDescent="0.2">
      <c r="A44" s="34">
        <v>40</v>
      </c>
      <c r="B44" s="37"/>
      <c r="C44" s="35">
        <v>45709</v>
      </c>
      <c r="D44" s="4" t="s">
        <v>52</v>
      </c>
      <c r="E44" s="31">
        <v>9800</v>
      </c>
      <c r="F44" s="36">
        <v>0</v>
      </c>
      <c r="G44" s="40" t="s">
        <v>29</v>
      </c>
      <c r="H44" s="43">
        <v>45709</v>
      </c>
      <c r="I44" s="43">
        <v>45709</v>
      </c>
    </row>
    <row r="45" spans="1:9" ht="20.45" customHeight="1" x14ac:dyDescent="0.2">
      <c r="A45" s="34">
        <v>41</v>
      </c>
      <c r="B45" s="37"/>
      <c r="C45" s="35">
        <v>45714</v>
      </c>
      <c r="D45" s="4" t="s">
        <v>74</v>
      </c>
      <c r="E45" s="31">
        <v>47200</v>
      </c>
      <c r="F45" s="36">
        <v>0</v>
      </c>
      <c r="G45" s="40" t="s">
        <v>72</v>
      </c>
      <c r="H45" s="43">
        <v>45712</v>
      </c>
      <c r="I45" s="43">
        <v>45713</v>
      </c>
    </row>
    <row r="46" spans="1:9" ht="20.45" customHeight="1" x14ac:dyDescent="0.2">
      <c r="A46" s="34">
        <v>42</v>
      </c>
      <c r="B46" s="37"/>
      <c r="C46" s="35">
        <v>45714</v>
      </c>
      <c r="D46" s="4" t="s">
        <v>62</v>
      </c>
      <c r="E46" s="31">
        <v>47500</v>
      </c>
      <c r="F46" s="36">
        <v>0</v>
      </c>
      <c r="G46" s="40" t="s">
        <v>35</v>
      </c>
      <c r="H46" s="43">
        <v>45833</v>
      </c>
      <c r="I46" s="43">
        <v>45834</v>
      </c>
    </row>
    <row r="47" spans="1:9" ht="20.45" customHeight="1" x14ac:dyDescent="0.2">
      <c r="A47" s="34">
        <v>43</v>
      </c>
      <c r="B47" s="37"/>
      <c r="C47" s="35">
        <v>45715</v>
      </c>
      <c r="D47" s="4" t="s">
        <v>75</v>
      </c>
      <c r="E47" s="31">
        <v>47500</v>
      </c>
      <c r="F47" s="36">
        <v>0</v>
      </c>
      <c r="G47" s="40" t="s">
        <v>35</v>
      </c>
      <c r="H47" s="43">
        <v>45833</v>
      </c>
      <c r="I47" s="43">
        <v>45834</v>
      </c>
    </row>
    <row r="48" spans="1:9" ht="20.45" customHeight="1" x14ac:dyDescent="0.2">
      <c r="A48" s="34">
        <v>44</v>
      </c>
      <c r="B48" s="37"/>
      <c r="C48" s="35">
        <v>45712</v>
      </c>
      <c r="D48" s="4" t="s">
        <v>55</v>
      </c>
      <c r="E48" s="31">
        <v>70200</v>
      </c>
      <c r="F48" s="36">
        <v>0</v>
      </c>
      <c r="G48" s="40" t="s">
        <v>40</v>
      </c>
      <c r="H48" s="43">
        <v>45706</v>
      </c>
      <c r="I48" s="43">
        <v>45708</v>
      </c>
    </row>
    <row r="49" spans="1:9" ht="20.45" customHeight="1" x14ac:dyDescent="0.2">
      <c r="A49" s="34">
        <v>45</v>
      </c>
      <c r="B49" s="37"/>
      <c r="C49" s="35">
        <v>45712</v>
      </c>
      <c r="D49" s="4" t="s">
        <v>56</v>
      </c>
      <c r="E49" s="31">
        <v>70200</v>
      </c>
      <c r="F49" s="36">
        <v>0</v>
      </c>
      <c r="G49" s="40" t="s">
        <v>40</v>
      </c>
      <c r="H49" s="43">
        <v>45706</v>
      </c>
      <c r="I49" s="43">
        <v>45708</v>
      </c>
    </row>
    <row r="50" spans="1:9" ht="20.45" customHeight="1" x14ac:dyDescent="0.2">
      <c r="A50" s="34">
        <v>46</v>
      </c>
      <c r="B50" s="37">
        <v>2</v>
      </c>
      <c r="C50" s="35">
        <v>45712</v>
      </c>
      <c r="D50" s="4" t="s">
        <v>77</v>
      </c>
      <c r="E50" s="31">
        <v>108500</v>
      </c>
      <c r="F50" s="36">
        <v>0</v>
      </c>
      <c r="G50" s="40" t="s">
        <v>40</v>
      </c>
      <c r="H50" s="43">
        <v>45706</v>
      </c>
      <c r="I50" s="43">
        <v>45709</v>
      </c>
    </row>
    <row r="51" spans="1:9" ht="20.45" customHeight="1" x14ac:dyDescent="0.2">
      <c r="A51" s="34">
        <v>47</v>
      </c>
      <c r="B51" s="37"/>
      <c r="C51" s="35">
        <v>45719</v>
      </c>
      <c r="D51" s="4" t="s">
        <v>78</v>
      </c>
      <c r="E51" s="31">
        <v>75800</v>
      </c>
      <c r="F51" s="36">
        <v>0</v>
      </c>
      <c r="G51" s="40" t="s">
        <v>40</v>
      </c>
      <c r="H51" s="43">
        <v>45712</v>
      </c>
      <c r="I51" s="43">
        <v>45714</v>
      </c>
    </row>
    <row r="52" spans="1:9" ht="20.45" customHeight="1" x14ac:dyDescent="0.2">
      <c r="A52" s="34">
        <v>48</v>
      </c>
      <c r="B52" s="37"/>
      <c r="C52" s="35">
        <v>45721</v>
      </c>
      <c r="D52" s="4" t="s">
        <v>79</v>
      </c>
      <c r="E52" s="31">
        <v>41600</v>
      </c>
      <c r="F52" s="36">
        <v>0</v>
      </c>
      <c r="G52" s="40" t="s">
        <v>72</v>
      </c>
      <c r="H52" s="43">
        <v>45712</v>
      </c>
      <c r="I52" s="43">
        <v>45713</v>
      </c>
    </row>
    <row r="53" spans="1:9" ht="20.45" customHeight="1" x14ac:dyDescent="0.2">
      <c r="A53" s="34">
        <v>49</v>
      </c>
      <c r="B53" s="37"/>
      <c r="C53" s="35">
        <v>45719</v>
      </c>
      <c r="D53" s="4" t="s">
        <v>80</v>
      </c>
      <c r="E53" s="31">
        <v>75800</v>
      </c>
      <c r="F53" s="36">
        <v>0</v>
      </c>
      <c r="G53" s="40" t="s">
        <v>40</v>
      </c>
      <c r="H53" s="43">
        <v>45712</v>
      </c>
      <c r="I53" s="43">
        <v>45714</v>
      </c>
    </row>
    <row r="54" spans="1:9" ht="20.45" customHeight="1" x14ac:dyDescent="0.2">
      <c r="A54" s="34">
        <v>50</v>
      </c>
      <c r="B54" s="37"/>
      <c r="C54" s="35">
        <v>45715</v>
      </c>
      <c r="D54" s="4" t="s">
        <v>58</v>
      </c>
      <c r="E54" s="31">
        <v>75800</v>
      </c>
      <c r="F54" s="36">
        <v>0</v>
      </c>
      <c r="G54" s="40" t="s">
        <v>40</v>
      </c>
      <c r="H54" s="43">
        <v>45712</v>
      </c>
      <c r="I54" s="43">
        <v>45714</v>
      </c>
    </row>
    <row r="55" spans="1:9" ht="20.45" customHeight="1" x14ac:dyDescent="0.2">
      <c r="A55" s="34">
        <v>51</v>
      </c>
      <c r="B55" s="37"/>
      <c r="C55" s="35">
        <v>45719</v>
      </c>
      <c r="D55" s="4" t="s">
        <v>57</v>
      </c>
      <c r="E55" s="31">
        <v>75800</v>
      </c>
      <c r="F55" s="36">
        <v>0</v>
      </c>
      <c r="G55" s="40" t="s">
        <v>40</v>
      </c>
      <c r="H55" s="43">
        <v>45712</v>
      </c>
      <c r="I55" s="43">
        <v>45714</v>
      </c>
    </row>
    <row r="56" spans="1:9" ht="20.45" customHeight="1" x14ac:dyDescent="0.2">
      <c r="A56" s="34">
        <v>52</v>
      </c>
      <c r="B56" s="37"/>
      <c r="C56" s="35">
        <v>45713</v>
      </c>
      <c r="D56" s="4" t="s">
        <v>67</v>
      </c>
      <c r="E56" s="31">
        <v>47500</v>
      </c>
      <c r="F56" s="36">
        <v>0</v>
      </c>
      <c r="G56" s="40" t="s">
        <v>35</v>
      </c>
      <c r="H56" s="43">
        <v>45833</v>
      </c>
      <c r="I56" s="43">
        <v>45834</v>
      </c>
    </row>
    <row r="57" spans="1:9" ht="20.45" customHeight="1" x14ac:dyDescent="0.2">
      <c r="A57" s="34">
        <v>53</v>
      </c>
      <c r="B57" s="37"/>
      <c r="C57" s="35">
        <v>45713</v>
      </c>
      <c r="D57" s="4" t="s">
        <v>76</v>
      </c>
      <c r="E57" s="31">
        <v>47500</v>
      </c>
      <c r="F57" s="36">
        <v>0</v>
      </c>
      <c r="G57" s="40" t="s">
        <v>35</v>
      </c>
      <c r="H57" s="43">
        <v>45833</v>
      </c>
      <c r="I57" s="43">
        <v>45834</v>
      </c>
    </row>
    <row r="58" spans="1:9" ht="20.45" customHeight="1" x14ac:dyDescent="0.2">
      <c r="A58" s="34">
        <v>54</v>
      </c>
      <c r="B58" s="37"/>
      <c r="C58" s="35">
        <v>45715</v>
      </c>
      <c r="D58" s="4" t="s">
        <v>75</v>
      </c>
      <c r="E58" s="31">
        <v>47500</v>
      </c>
      <c r="F58" s="36">
        <v>0</v>
      </c>
      <c r="G58" s="40" t="s">
        <v>35</v>
      </c>
      <c r="H58" s="43">
        <v>45833</v>
      </c>
      <c r="I58" s="43">
        <v>45834</v>
      </c>
    </row>
    <row r="59" spans="1:9" ht="20.45" customHeight="1" x14ac:dyDescent="0.2">
      <c r="A59" s="34">
        <v>55</v>
      </c>
      <c r="B59" s="37"/>
      <c r="C59" s="35">
        <v>45716</v>
      </c>
      <c r="D59" s="4" t="s">
        <v>62</v>
      </c>
      <c r="E59" s="31">
        <v>47500</v>
      </c>
      <c r="F59" s="36">
        <v>0</v>
      </c>
      <c r="G59" s="40" t="s">
        <v>35</v>
      </c>
      <c r="H59" s="43">
        <v>45715</v>
      </c>
      <c r="I59" s="43">
        <v>45716</v>
      </c>
    </row>
    <row r="60" spans="1:9" ht="20.45" customHeight="1" x14ac:dyDescent="0.2">
      <c r="A60" s="34">
        <v>56</v>
      </c>
      <c r="B60" s="37"/>
      <c r="C60" s="35">
        <v>45716</v>
      </c>
      <c r="D60" s="4" t="s">
        <v>52</v>
      </c>
      <c r="E60" s="31">
        <v>47500</v>
      </c>
      <c r="F60" s="36">
        <v>0</v>
      </c>
      <c r="G60" s="40" t="s">
        <v>35</v>
      </c>
      <c r="H60" s="43">
        <v>45715</v>
      </c>
      <c r="I60" s="43">
        <v>45716</v>
      </c>
    </row>
    <row r="61" spans="1:9" ht="20.45" customHeight="1" x14ac:dyDescent="0.2">
      <c r="A61" s="34">
        <v>57</v>
      </c>
      <c r="B61" s="37"/>
      <c r="C61" s="35">
        <v>45723</v>
      </c>
      <c r="D61" s="4" t="s">
        <v>81</v>
      </c>
      <c r="E61" s="31">
        <v>15400</v>
      </c>
      <c r="F61" s="36">
        <v>0</v>
      </c>
      <c r="G61" s="40" t="s">
        <v>31</v>
      </c>
      <c r="H61" s="43">
        <v>45719</v>
      </c>
      <c r="I61" s="43">
        <v>45719</v>
      </c>
    </row>
    <row r="62" spans="1:9" ht="20.45" customHeight="1" x14ac:dyDescent="0.2">
      <c r="A62" s="34">
        <v>58</v>
      </c>
      <c r="B62" s="37"/>
      <c r="C62" s="35">
        <v>45727</v>
      </c>
      <c r="D62" s="4" t="s">
        <v>82</v>
      </c>
      <c r="E62" s="31">
        <v>40800</v>
      </c>
      <c r="F62" s="36">
        <v>0</v>
      </c>
      <c r="G62" s="40" t="s">
        <v>27</v>
      </c>
      <c r="H62" s="43">
        <v>45722</v>
      </c>
      <c r="I62" s="43">
        <v>45723</v>
      </c>
    </row>
    <row r="63" spans="1:9" ht="20.45" customHeight="1" x14ac:dyDescent="0.2">
      <c r="A63" s="34">
        <v>59</v>
      </c>
      <c r="B63" s="37"/>
      <c r="C63" s="35">
        <v>45728</v>
      </c>
      <c r="D63" s="4" t="s">
        <v>58</v>
      </c>
      <c r="E63" s="31">
        <v>9800</v>
      </c>
      <c r="F63" s="36">
        <v>0</v>
      </c>
      <c r="G63" s="40" t="s">
        <v>35</v>
      </c>
      <c r="H63" s="43">
        <v>45728</v>
      </c>
      <c r="I63" s="43">
        <v>45728</v>
      </c>
    </row>
    <row r="64" spans="1:9" ht="20.45" customHeight="1" x14ac:dyDescent="0.2">
      <c r="A64" s="34">
        <v>60</v>
      </c>
      <c r="B64" s="37"/>
      <c r="C64" s="35">
        <v>45721</v>
      </c>
      <c r="D64" s="4" t="s">
        <v>58</v>
      </c>
      <c r="E64" s="31">
        <v>9800</v>
      </c>
      <c r="F64" s="36">
        <v>0</v>
      </c>
      <c r="G64" s="40" t="s">
        <v>28</v>
      </c>
      <c r="H64" s="43">
        <v>45721</v>
      </c>
      <c r="I64" s="43">
        <v>45721</v>
      </c>
    </row>
    <row r="65" spans="1:9" ht="20.45" customHeight="1" x14ac:dyDescent="0.2">
      <c r="A65" s="34">
        <v>61</v>
      </c>
      <c r="B65" s="37"/>
      <c r="C65" s="35">
        <v>45726</v>
      </c>
      <c r="D65" s="4" t="s">
        <v>58</v>
      </c>
      <c r="E65" s="31">
        <v>40800</v>
      </c>
      <c r="F65" s="36">
        <v>0</v>
      </c>
      <c r="G65" s="40" t="s">
        <v>27</v>
      </c>
      <c r="H65" s="43">
        <v>45722</v>
      </c>
      <c r="I65" s="43">
        <v>45723</v>
      </c>
    </row>
    <row r="66" spans="1:9" ht="20.45" customHeight="1" x14ac:dyDescent="0.2">
      <c r="A66" s="34">
        <v>62</v>
      </c>
      <c r="B66" s="37"/>
      <c r="C66" s="35">
        <v>45727</v>
      </c>
      <c r="D66" s="4" t="s">
        <v>73</v>
      </c>
      <c r="E66" s="31">
        <v>40800</v>
      </c>
      <c r="F66" s="36">
        <v>0</v>
      </c>
      <c r="G66" s="40" t="s">
        <v>27</v>
      </c>
      <c r="H66" s="43">
        <v>45722</v>
      </c>
      <c r="I66" s="43">
        <v>45723</v>
      </c>
    </row>
    <row r="67" spans="1:9" ht="20.45" customHeight="1" x14ac:dyDescent="0.2">
      <c r="A67" s="34">
        <v>63</v>
      </c>
      <c r="B67" s="37"/>
      <c r="C67" s="35">
        <v>45726</v>
      </c>
      <c r="D67" s="4" t="s">
        <v>83</v>
      </c>
      <c r="E67" s="31">
        <v>40800</v>
      </c>
      <c r="F67" s="36">
        <v>0</v>
      </c>
      <c r="G67" s="40" t="s">
        <v>27</v>
      </c>
      <c r="H67" s="43">
        <v>45722</v>
      </c>
      <c r="I67" s="43">
        <v>45723</v>
      </c>
    </row>
    <row r="68" spans="1:9" ht="20.45" customHeight="1" x14ac:dyDescent="0.2">
      <c r="A68" s="34">
        <v>64</v>
      </c>
      <c r="B68" s="37"/>
      <c r="C68" s="35">
        <v>45727</v>
      </c>
      <c r="D68" s="4" t="s">
        <v>84</v>
      </c>
      <c r="E68" s="31">
        <v>32800</v>
      </c>
      <c r="F68" s="36">
        <v>0</v>
      </c>
      <c r="G68" s="40" t="s">
        <v>25</v>
      </c>
      <c r="H68" s="43">
        <v>45726</v>
      </c>
      <c r="I68" s="43">
        <v>45727</v>
      </c>
    </row>
    <row r="69" spans="1:9" ht="20.45" customHeight="1" x14ac:dyDescent="0.2">
      <c r="A69" s="34">
        <v>65</v>
      </c>
      <c r="B69" s="37"/>
      <c r="C69" s="35">
        <v>45726</v>
      </c>
      <c r="D69" s="4" t="s">
        <v>85</v>
      </c>
      <c r="E69" s="31">
        <v>40800</v>
      </c>
      <c r="F69" s="36">
        <v>0</v>
      </c>
      <c r="G69" s="40" t="s">
        <v>27</v>
      </c>
      <c r="H69" s="43">
        <v>45722</v>
      </c>
      <c r="I69" s="43">
        <v>45723</v>
      </c>
    </row>
    <row r="70" spans="1:9" ht="20.45" customHeight="1" x14ac:dyDescent="0.2">
      <c r="A70" s="34">
        <v>66</v>
      </c>
      <c r="B70" s="37">
        <v>3</v>
      </c>
      <c r="C70" s="35">
        <v>3</v>
      </c>
      <c r="D70" s="4" t="s">
        <v>86</v>
      </c>
      <c r="E70" s="31">
        <v>148500</v>
      </c>
      <c r="F70" s="36">
        <v>4795</v>
      </c>
      <c r="G70" s="40" t="s">
        <v>35</v>
      </c>
      <c r="H70" s="43">
        <v>45719</v>
      </c>
      <c r="I70" s="43">
        <v>45723</v>
      </c>
    </row>
    <row r="71" spans="1:9" ht="20.45" customHeight="1" x14ac:dyDescent="0.2">
      <c r="A71" s="34">
        <v>67</v>
      </c>
      <c r="B71" s="37"/>
      <c r="C71" s="35">
        <v>45735</v>
      </c>
      <c r="D71" s="4" t="s">
        <v>51</v>
      </c>
      <c r="E71" s="31">
        <v>9800</v>
      </c>
      <c r="F71" s="36">
        <v>0</v>
      </c>
      <c r="G71" s="40" t="s">
        <v>25</v>
      </c>
      <c r="H71" s="43">
        <v>45728</v>
      </c>
      <c r="I71" s="43">
        <v>45728</v>
      </c>
    </row>
    <row r="72" spans="1:9" ht="20.45" customHeight="1" x14ac:dyDescent="0.2">
      <c r="A72" s="34">
        <v>68</v>
      </c>
      <c r="B72" s="37"/>
      <c r="C72" s="35">
        <v>45727</v>
      </c>
      <c r="D72" s="4" t="s">
        <v>62</v>
      </c>
      <c r="E72" s="31">
        <v>32800</v>
      </c>
      <c r="F72" s="36">
        <v>0</v>
      </c>
      <c r="G72" s="40" t="s">
        <v>25</v>
      </c>
      <c r="H72" s="43">
        <v>45726</v>
      </c>
      <c r="I72" s="43">
        <v>45727</v>
      </c>
    </row>
    <row r="73" spans="1:9" ht="20.45" customHeight="1" x14ac:dyDescent="0.2">
      <c r="A73" s="34">
        <v>69</v>
      </c>
      <c r="B73" s="37"/>
      <c r="C73" s="35">
        <v>45730</v>
      </c>
      <c r="D73" s="4" t="s">
        <v>62</v>
      </c>
      <c r="E73" s="31">
        <v>81000</v>
      </c>
      <c r="F73" s="36">
        <v>0</v>
      </c>
      <c r="G73" s="40" t="s">
        <v>35</v>
      </c>
      <c r="H73" s="43">
        <v>45728</v>
      </c>
      <c r="I73" s="43">
        <v>45730</v>
      </c>
    </row>
    <row r="74" spans="1:9" ht="20.45" customHeight="1" x14ac:dyDescent="0.2">
      <c r="A74" s="34">
        <v>70</v>
      </c>
      <c r="B74" s="37"/>
      <c r="C74" s="35">
        <v>45736</v>
      </c>
      <c r="D74" s="4" t="s">
        <v>58</v>
      </c>
      <c r="E74" s="31">
        <v>43700</v>
      </c>
      <c r="F74" s="36">
        <v>0</v>
      </c>
      <c r="G74" s="40" t="s">
        <v>30</v>
      </c>
      <c r="H74" s="43">
        <v>45734</v>
      </c>
      <c r="I74" s="43">
        <v>45735</v>
      </c>
    </row>
    <row r="75" spans="1:9" ht="20.45" customHeight="1" x14ac:dyDescent="0.2">
      <c r="A75" s="34">
        <v>71</v>
      </c>
      <c r="B75" s="37"/>
      <c r="C75" s="35">
        <v>45737</v>
      </c>
      <c r="D75" s="4" t="s">
        <v>58</v>
      </c>
      <c r="E75" s="31">
        <v>40800</v>
      </c>
      <c r="F75" s="36">
        <v>0</v>
      </c>
      <c r="G75" s="40" t="s">
        <v>26</v>
      </c>
      <c r="H75" s="43">
        <v>45736</v>
      </c>
      <c r="I75" s="43">
        <v>45737</v>
      </c>
    </row>
    <row r="76" spans="1:9" ht="20.45" customHeight="1" x14ac:dyDescent="0.2">
      <c r="A76" s="34">
        <v>72</v>
      </c>
      <c r="B76" s="37"/>
      <c r="C76" s="35">
        <v>45740</v>
      </c>
      <c r="D76" s="4" t="s">
        <v>87</v>
      </c>
      <c r="E76" s="31">
        <v>30000</v>
      </c>
      <c r="F76" s="36">
        <v>0</v>
      </c>
      <c r="G76" s="40" t="s">
        <v>44</v>
      </c>
      <c r="H76" s="43">
        <v>45735</v>
      </c>
      <c r="I76" s="43">
        <v>45736</v>
      </c>
    </row>
    <row r="77" spans="1:9" ht="20.45" customHeight="1" x14ac:dyDescent="0.2">
      <c r="A77" s="34">
        <v>73</v>
      </c>
      <c r="B77" s="37"/>
      <c r="C77" s="35">
        <v>45737</v>
      </c>
      <c r="D77" s="4" t="s">
        <v>62</v>
      </c>
      <c r="E77" s="31">
        <v>15400</v>
      </c>
      <c r="F77" s="36">
        <v>0</v>
      </c>
      <c r="G77" s="40" t="s">
        <v>26</v>
      </c>
      <c r="H77" s="43">
        <v>45737</v>
      </c>
      <c r="I77" s="43">
        <v>45737</v>
      </c>
    </row>
    <row r="78" spans="1:9" ht="20.45" customHeight="1" x14ac:dyDescent="0.2">
      <c r="A78" s="34">
        <v>74</v>
      </c>
      <c r="B78" s="37"/>
      <c r="C78" s="35">
        <v>45740</v>
      </c>
      <c r="D78" s="4" t="s">
        <v>88</v>
      </c>
      <c r="E78" s="31">
        <v>9800</v>
      </c>
      <c r="F78" s="36">
        <v>0</v>
      </c>
      <c r="G78" s="40" t="s">
        <v>35</v>
      </c>
      <c r="H78" s="43">
        <v>45728</v>
      </c>
      <c r="I78" s="43">
        <v>45728</v>
      </c>
    </row>
    <row r="79" spans="1:9" ht="20.45" customHeight="1" x14ac:dyDescent="0.2">
      <c r="A79" s="34">
        <v>75</v>
      </c>
      <c r="B79" s="37"/>
      <c r="C79" s="35">
        <v>45740</v>
      </c>
      <c r="D79" s="4" t="s">
        <v>89</v>
      </c>
      <c r="E79" s="31">
        <v>15400</v>
      </c>
      <c r="F79" s="36">
        <v>0</v>
      </c>
      <c r="G79" s="40" t="s">
        <v>26</v>
      </c>
      <c r="H79" s="43">
        <v>45737</v>
      </c>
      <c r="I79" s="43">
        <v>45737</v>
      </c>
    </row>
    <row r="80" spans="1:9" ht="20.45" customHeight="1" x14ac:dyDescent="0.2">
      <c r="A80" s="34">
        <v>76</v>
      </c>
      <c r="B80" s="37"/>
      <c r="C80" s="35">
        <v>45733</v>
      </c>
      <c r="D80" s="4" t="s">
        <v>89</v>
      </c>
      <c r="E80" s="31">
        <v>9800</v>
      </c>
      <c r="F80" s="36">
        <v>0</v>
      </c>
      <c r="G80" s="40" t="s">
        <v>25</v>
      </c>
      <c r="H80" s="43">
        <v>45728</v>
      </c>
      <c r="I80" s="43">
        <v>45728</v>
      </c>
    </row>
    <row r="81" spans="1:9" ht="20.45" customHeight="1" x14ac:dyDescent="0.2">
      <c r="A81" s="34">
        <v>77</v>
      </c>
      <c r="B81" s="37"/>
      <c r="C81" s="35">
        <v>45733</v>
      </c>
      <c r="D81" s="4" t="s">
        <v>90</v>
      </c>
      <c r="E81" s="31">
        <v>9800</v>
      </c>
      <c r="F81" s="36">
        <v>0</v>
      </c>
      <c r="G81" s="40" t="s">
        <v>25</v>
      </c>
      <c r="H81" s="43">
        <v>45728</v>
      </c>
      <c r="I81" s="43">
        <v>45728</v>
      </c>
    </row>
    <row r="82" spans="1:9" ht="20.45" customHeight="1" x14ac:dyDescent="0.2">
      <c r="A82" s="34">
        <v>78</v>
      </c>
      <c r="B82" s="37"/>
      <c r="C82" s="35">
        <v>45735</v>
      </c>
      <c r="D82" s="4" t="s">
        <v>91</v>
      </c>
      <c r="E82" s="31">
        <v>43700</v>
      </c>
      <c r="F82" s="36">
        <v>0</v>
      </c>
      <c r="G82" s="40" t="s">
        <v>30</v>
      </c>
      <c r="H82" s="43">
        <v>45734</v>
      </c>
      <c r="I82" s="43">
        <v>45735</v>
      </c>
    </row>
    <row r="83" spans="1:9" ht="20.45" customHeight="1" x14ac:dyDescent="0.2">
      <c r="A83" s="34">
        <v>79</v>
      </c>
      <c r="B83" s="37"/>
      <c r="C83" s="35">
        <v>45735</v>
      </c>
      <c r="D83" s="4" t="s">
        <v>92</v>
      </c>
      <c r="E83" s="31">
        <v>43700</v>
      </c>
      <c r="F83" s="36">
        <v>0</v>
      </c>
      <c r="G83" s="40" t="s">
        <v>30</v>
      </c>
      <c r="H83" s="43">
        <v>45734</v>
      </c>
      <c r="I83" s="43">
        <v>45735</v>
      </c>
    </row>
    <row r="84" spans="1:9" ht="20.45" customHeight="1" x14ac:dyDescent="0.2">
      <c r="A84" s="34">
        <v>80</v>
      </c>
      <c r="B84" s="37"/>
      <c r="C84" s="35">
        <v>45735</v>
      </c>
      <c r="D84" s="4" t="s">
        <v>76</v>
      </c>
      <c r="E84" s="31">
        <v>43700</v>
      </c>
      <c r="F84" s="36">
        <v>0</v>
      </c>
      <c r="G84" s="40" t="s">
        <v>30</v>
      </c>
      <c r="H84" s="43">
        <v>45734</v>
      </c>
      <c r="I84" s="43">
        <v>45735</v>
      </c>
    </row>
    <row r="85" spans="1:9" ht="20.45" customHeight="1" x14ac:dyDescent="0.2">
      <c r="A85" s="34">
        <v>81</v>
      </c>
      <c r="B85" s="37"/>
      <c r="C85" s="35">
        <v>45735</v>
      </c>
      <c r="D85" s="4" t="s">
        <v>60</v>
      </c>
      <c r="E85" s="31">
        <v>43700</v>
      </c>
      <c r="F85" s="36">
        <v>0</v>
      </c>
      <c r="G85" s="40" t="s">
        <v>30</v>
      </c>
      <c r="H85" s="43">
        <v>45734</v>
      </c>
      <c r="I85" s="43">
        <v>45735</v>
      </c>
    </row>
    <row r="86" spans="1:9" ht="20.45" customHeight="1" x14ac:dyDescent="0.2">
      <c r="A86" s="34">
        <v>82</v>
      </c>
      <c r="B86" s="37"/>
      <c r="C86" s="35">
        <v>45741</v>
      </c>
      <c r="D86" s="4" t="s">
        <v>93</v>
      </c>
      <c r="E86" s="31">
        <v>44500</v>
      </c>
      <c r="F86" s="36">
        <v>0</v>
      </c>
      <c r="G86" s="40" t="s">
        <v>94</v>
      </c>
      <c r="H86" s="43">
        <v>45735</v>
      </c>
      <c r="I86" s="43">
        <v>45736</v>
      </c>
    </row>
    <row r="87" spans="1:9" ht="20.45" customHeight="1" x14ac:dyDescent="0.2">
      <c r="A87" s="34">
        <v>83</v>
      </c>
      <c r="B87" s="37"/>
      <c r="C87" s="35">
        <v>45742</v>
      </c>
      <c r="D87" s="4" t="s">
        <v>95</v>
      </c>
      <c r="E87" s="31">
        <v>44500</v>
      </c>
      <c r="F87" s="36">
        <v>0</v>
      </c>
      <c r="G87" s="40" t="s">
        <v>94</v>
      </c>
      <c r="H87" s="43">
        <v>45735</v>
      </c>
      <c r="I87" s="43">
        <v>45736</v>
      </c>
    </row>
    <row r="88" spans="1:9" ht="20.45" customHeight="1" x14ac:dyDescent="0.2">
      <c r="A88" s="34">
        <v>84</v>
      </c>
      <c r="B88" s="37"/>
      <c r="C88" s="35">
        <v>45737</v>
      </c>
      <c r="D88" s="4" t="s">
        <v>96</v>
      </c>
      <c r="E88" s="31">
        <v>15400</v>
      </c>
      <c r="F88" s="36">
        <v>0</v>
      </c>
      <c r="G88" s="40" t="s">
        <v>26</v>
      </c>
      <c r="H88" s="43">
        <v>45737</v>
      </c>
      <c r="I88" s="43">
        <v>45737</v>
      </c>
    </row>
    <row r="89" spans="1:9" ht="20.45" customHeight="1" x14ac:dyDescent="0.2">
      <c r="A89" s="34">
        <v>85</v>
      </c>
      <c r="B89" s="37"/>
      <c r="C89" s="35">
        <v>45747</v>
      </c>
      <c r="D89" s="4" t="s">
        <v>58</v>
      </c>
      <c r="E89" s="31">
        <v>9800</v>
      </c>
      <c r="F89" s="36">
        <v>0</v>
      </c>
      <c r="G89" s="40" t="s">
        <v>29</v>
      </c>
      <c r="H89" s="43">
        <v>45747</v>
      </c>
      <c r="I89" s="43">
        <v>45747</v>
      </c>
    </row>
    <row r="90" spans="1:9" ht="20.45" customHeight="1" x14ac:dyDescent="0.2">
      <c r="A90" s="34">
        <v>86</v>
      </c>
      <c r="B90" s="37"/>
      <c r="C90" s="35">
        <v>45742</v>
      </c>
      <c r="D90" s="4" t="s">
        <v>80</v>
      </c>
      <c r="E90" s="31">
        <v>44500</v>
      </c>
      <c r="F90" s="36">
        <v>0</v>
      </c>
      <c r="G90" s="40" t="s">
        <v>94</v>
      </c>
      <c r="H90" s="43">
        <v>45735</v>
      </c>
      <c r="I90" s="43">
        <v>45736</v>
      </c>
    </row>
    <row r="91" spans="1:9" ht="20.45" customHeight="1" x14ac:dyDescent="0.2">
      <c r="A91" s="34">
        <v>87</v>
      </c>
      <c r="B91" s="37"/>
      <c r="C91" s="35">
        <v>45747</v>
      </c>
      <c r="D91" s="4" t="s">
        <v>97</v>
      </c>
      <c r="E91" s="31">
        <v>9800</v>
      </c>
      <c r="F91" s="36">
        <v>0</v>
      </c>
      <c r="G91" s="40" t="s">
        <v>29</v>
      </c>
      <c r="H91" s="43">
        <v>45747</v>
      </c>
      <c r="I91" s="43">
        <v>45747</v>
      </c>
    </row>
    <row r="92" spans="1:9" ht="20.45" customHeight="1" x14ac:dyDescent="0.2">
      <c r="A92" s="34">
        <v>88</v>
      </c>
      <c r="B92" s="37">
        <v>7</v>
      </c>
      <c r="C92" s="35">
        <v>45747</v>
      </c>
      <c r="D92" s="4" t="s">
        <v>98</v>
      </c>
      <c r="E92" s="31">
        <v>70400</v>
      </c>
      <c r="F92" s="36">
        <v>3925</v>
      </c>
      <c r="G92" s="40" t="s">
        <v>26</v>
      </c>
      <c r="H92" s="43">
        <v>45736</v>
      </c>
      <c r="I92" s="43">
        <v>45738</v>
      </c>
    </row>
    <row r="93" spans="1:9" ht="20.45" customHeight="1" x14ac:dyDescent="0.2">
      <c r="A93" s="34">
        <v>89</v>
      </c>
      <c r="B93" s="37"/>
      <c r="C93" s="35">
        <v>45748</v>
      </c>
      <c r="D93" s="4" t="s">
        <v>99</v>
      </c>
      <c r="E93" s="31">
        <v>9800</v>
      </c>
      <c r="F93" s="36">
        <v>0</v>
      </c>
      <c r="G93" s="40" t="s">
        <v>27</v>
      </c>
      <c r="H93" s="43">
        <v>45743</v>
      </c>
      <c r="I93" s="43">
        <v>45743</v>
      </c>
    </row>
    <row r="94" spans="1:9" ht="20.45" customHeight="1" x14ac:dyDescent="0.2">
      <c r="A94" s="34">
        <v>90</v>
      </c>
      <c r="B94" s="37">
        <v>6</v>
      </c>
      <c r="C94" s="35">
        <v>45742</v>
      </c>
      <c r="D94" s="4" t="s">
        <v>66</v>
      </c>
      <c r="E94" s="31">
        <v>70400</v>
      </c>
      <c r="F94" s="36">
        <v>3925</v>
      </c>
      <c r="G94" s="40" t="s">
        <v>26</v>
      </c>
      <c r="H94" s="43">
        <v>45736</v>
      </c>
      <c r="I94" s="43">
        <v>45738</v>
      </c>
    </row>
    <row r="95" spans="1:9" ht="20.45" customHeight="1" x14ac:dyDescent="0.2">
      <c r="A95" s="34">
        <v>91</v>
      </c>
      <c r="B95" s="37"/>
      <c r="C95" s="35">
        <v>45747</v>
      </c>
      <c r="D95" s="4" t="s">
        <v>100</v>
      </c>
      <c r="E95" s="31">
        <v>9800</v>
      </c>
      <c r="F95" s="36">
        <v>0</v>
      </c>
      <c r="G95" s="40" t="s">
        <v>25</v>
      </c>
      <c r="H95" s="43">
        <v>45740</v>
      </c>
      <c r="I95" s="43">
        <v>45740</v>
      </c>
    </row>
    <row r="96" spans="1:9" ht="20.45" customHeight="1" x14ac:dyDescent="0.2">
      <c r="A96" s="34">
        <v>92</v>
      </c>
      <c r="B96" s="37"/>
      <c r="C96" s="35">
        <v>45743</v>
      </c>
      <c r="D96" s="4" t="s">
        <v>62</v>
      </c>
      <c r="E96" s="31">
        <v>9800</v>
      </c>
      <c r="F96" s="36">
        <v>0</v>
      </c>
      <c r="G96" s="40" t="s">
        <v>27</v>
      </c>
      <c r="H96" s="43">
        <v>45743</v>
      </c>
      <c r="I96" s="43">
        <v>45743</v>
      </c>
    </row>
    <row r="97" spans="1:12" ht="20.45" customHeight="1" x14ac:dyDescent="0.2">
      <c r="A97" s="34">
        <v>93</v>
      </c>
      <c r="B97" s="37"/>
      <c r="C97" s="35">
        <v>45742</v>
      </c>
      <c r="D97" s="4" t="s">
        <v>58</v>
      </c>
      <c r="E97" s="31">
        <v>9800</v>
      </c>
      <c r="F97" s="36">
        <v>0</v>
      </c>
      <c r="G97" s="40" t="s">
        <v>25</v>
      </c>
      <c r="H97" s="43">
        <v>45740</v>
      </c>
      <c r="I97" s="43">
        <v>45740</v>
      </c>
    </row>
    <row r="98" spans="1:12" ht="20.45" customHeight="1" x14ac:dyDescent="0.2">
      <c r="A98" s="34">
        <v>94</v>
      </c>
      <c r="B98" s="37">
        <v>4</v>
      </c>
      <c r="C98" s="35">
        <v>45743</v>
      </c>
      <c r="D98" s="4" t="s">
        <v>101</v>
      </c>
      <c r="E98" s="31">
        <v>46300</v>
      </c>
      <c r="F98" s="36">
        <v>20000</v>
      </c>
      <c r="G98" s="40" t="s">
        <v>39</v>
      </c>
      <c r="H98" s="43">
        <v>45741</v>
      </c>
      <c r="I98" s="43">
        <v>45742</v>
      </c>
    </row>
    <row r="99" spans="1:12" ht="20.45" customHeight="1" x14ac:dyDescent="0.2">
      <c r="A99" s="34">
        <v>95</v>
      </c>
      <c r="B99" s="37"/>
      <c r="C99" s="35">
        <v>45736</v>
      </c>
      <c r="D99" s="4" t="s">
        <v>62</v>
      </c>
      <c r="E99" s="31">
        <v>30000</v>
      </c>
      <c r="F99" s="36">
        <v>0</v>
      </c>
      <c r="G99" s="40" t="s">
        <v>44</v>
      </c>
      <c r="H99" s="43">
        <v>45735</v>
      </c>
      <c r="I99" s="43">
        <v>45736</v>
      </c>
    </row>
    <row r="100" spans="1:12" ht="20.45" customHeight="1" x14ac:dyDescent="0.2">
      <c r="A100" s="34">
        <v>96</v>
      </c>
      <c r="B100" s="37"/>
      <c r="C100" s="35">
        <v>45741</v>
      </c>
      <c r="D100" s="4" t="s">
        <v>62</v>
      </c>
      <c r="E100" s="31">
        <v>43300</v>
      </c>
      <c r="F100" s="36">
        <v>0</v>
      </c>
      <c r="G100" s="40" t="s">
        <v>35</v>
      </c>
      <c r="H100" s="43">
        <v>45740</v>
      </c>
      <c r="I100" s="43">
        <v>45741</v>
      </c>
    </row>
    <row r="101" spans="1:12" ht="20.45" customHeight="1" x14ac:dyDescent="0.2">
      <c r="A101" s="34">
        <v>97</v>
      </c>
      <c r="B101" s="37"/>
      <c r="C101" s="35">
        <v>45742</v>
      </c>
      <c r="D101" s="4" t="s">
        <v>58</v>
      </c>
      <c r="E101" s="31">
        <v>46300</v>
      </c>
      <c r="F101" s="36">
        <v>0</v>
      </c>
      <c r="G101" s="40" t="s">
        <v>39</v>
      </c>
      <c r="H101" s="43">
        <v>45741</v>
      </c>
      <c r="I101" s="43">
        <v>45742</v>
      </c>
    </row>
    <row r="102" spans="1:12" ht="20.45" customHeight="1" x14ac:dyDescent="0.2">
      <c r="A102" s="34">
        <v>98</v>
      </c>
      <c r="B102" s="37"/>
      <c r="C102" s="35">
        <v>45743</v>
      </c>
      <c r="D102" s="4" t="s">
        <v>84</v>
      </c>
      <c r="E102" s="31">
        <v>43300</v>
      </c>
      <c r="F102" s="36">
        <v>0</v>
      </c>
      <c r="G102" s="40" t="s">
        <v>35</v>
      </c>
      <c r="H102" s="43">
        <v>45740</v>
      </c>
      <c r="I102" s="43">
        <v>45741</v>
      </c>
    </row>
    <row r="103" spans="1:12" ht="20.45" customHeight="1" x14ac:dyDescent="0.2">
      <c r="A103" s="34">
        <v>99</v>
      </c>
      <c r="B103" s="37"/>
      <c r="C103" s="35">
        <v>45737</v>
      </c>
      <c r="D103" s="4" t="s">
        <v>59</v>
      </c>
      <c r="E103" s="31">
        <v>30000</v>
      </c>
      <c r="F103" s="36">
        <v>0</v>
      </c>
      <c r="G103" s="40" t="s">
        <v>44</v>
      </c>
      <c r="H103" s="43">
        <v>45735</v>
      </c>
      <c r="I103" s="43">
        <v>45736</v>
      </c>
    </row>
    <row r="104" spans="1:12" ht="20.45" customHeight="1" x14ac:dyDescent="0.2">
      <c r="A104" s="34">
        <v>100</v>
      </c>
      <c r="B104" s="37"/>
      <c r="C104" s="35">
        <v>45741</v>
      </c>
      <c r="D104" s="4" t="s">
        <v>74</v>
      </c>
      <c r="E104" s="31">
        <v>74100</v>
      </c>
      <c r="F104" s="36">
        <v>0</v>
      </c>
      <c r="G104" s="40" t="s">
        <v>26</v>
      </c>
      <c r="H104" s="43">
        <v>45735</v>
      </c>
      <c r="I104" s="43">
        <v>45737</v>
      </c>
    </row>
    <row r="105" spans="1:12" ht="20.45" customHeight="1" x14ac:dyDescent="0.2">
      <c r="A105" s="34">
        <v>101</v>
      </c>
      <c r="B105" s="37"/>
      <c r="C105" s="35">
        <v>45741</v>
      </c>
      <c r="D105" s="4" t="s">
        <v>102</v>
      </c>
      <c r="E105" s="31">
        <v>74100</v>
      </c>
      <c r="F105" s="36">
        <v>0</v>
      </c>
      <c r="G105" s="40" t="s">
        <v>26</v>
      </c>
      <c r="H105" s="43">
        <v>45735</v>
      </c>
      <c r="I105" s="43">
        <v>45737</v>
      </c>
    </row>
    <row r="106" spans="1:12" ht="20.45" customHeight="1" x14ac:dyDescent="0.2">
      <c r="A106" s="34">
        <v>102</v>
      </c>
      <c r="B106" s="37"/>
      <c r="C106" s="35">
        <v>45748</v>
      </c>
      <c r="D106" s="4" t="s">
        <v>103</v>
      </c>
      <c r="E106" s="31">
        <v>133700</v>
      </c>
      <c r="F106" s="36">
        <v>0</v>
      </c>
      <c r="G106" s="40" t="s">
        <v>35</v>
      </c>
      <c r="H106" s="43">
        <v>45735</v>
      </c>
      <c r="I106" s="43">
        <v>45742</v>
      </c>
    </row>
    <row r="107" spans="1:12" ht="20.45" customHeight="1" x14ac:dyDescent="0.2">
      <c r="A107" s="34">
        <v>103</v>
      </c>
      <c r="B107" s="37"/>
      <c r="C107" s="35">
        <v>45748</v>
      </c>
      <c r="D107" s="4" t="s">
        <v>104</v>
      </c>
      <c r="E107" s="31">
        <v>133700</v>
      </c>
      <c r="F107" s="36">
        <v>0</v>
      </c>
      <c r="G107" s="40" t="s">
        <v>35</v>
      </c>
      <c r="H107" s="43">
        <v>45735</v>
      </c>
      <c r="I107" s="43">
        <v>45742</v>
      </c>
      <c r="L107" s="2">
        <f>133700</f>
        <v>133700</v>
      </c>
    </row>
    <row r="108" spans="1:12" ht="20.45" customHeight="1" x14ac:dyDescent="0.2">
      <c r="A108" s="34">
        <v>104</v>
      </c>
      <c r="B108" s="37"/>
      <c r="C108" s="35">
        <v>45740</v>
      </c>
      <c r="D108" s="4" t="s">
        <v>90</v>
      </c>
      <c r="E108" s="31">
        <v>15400</v>
      </c>
      <c r="F108" s="36">
        <v>0</v>
      </c>
      <c r="G108" s="40" t="s">
        <v>26</v>
      </c>
      <c r="H108" s="43">
        <v>45737</v>
      </c>
      <c r="I108" s="43">
        <v>45737</v>
      </c>
    </row>
    <row r="109" spans="1:12" ht="20.45" customHeight="1" x14ac:dyDescent="0.2">
      <c r="A109" s="34">
        <v>105</v>
      </c>
      <c r="B109" s="37"/>
      <c r="C109" s="35">
        <v>45747</v>
      </c>
      <c r="D109" s="4" t="s">
        <v>83</v>
      </c>
      <c r="E109" s="31">
        <v>15400</v>
      </c>
      <c r="F109" s="36">
        <v>0</v>
      </c>
      <c r="G109" s="40" t="s">
        <v>26</v>
      </c>
      <c r="H109" s="43">
        <v>45737</v>
      </c>
      <c r="I109" s="43">
        <v>45737</v>
      </c>
    </row>
    <row r="110" spans="1:12" ht="20.45" customHeight="1" x14ac:dyDescent="0.2">
      <c r="A110" s="34">
        <v>106</v>
      </c>
      <c r="B110" s="37"/>
      <c r="C110" s="35">
        <v>45743</v>
      </c>
      <c r="D110" s="4" t="s">
        <v>63</v>
      </c>
      <c r="E110" s="31">
        <v>40800</v>
      </c>
      <c r="F110" s="36">
        <v>0</v>
      </c>
      <c r="G110" s="40" t="s">
        <v>26</v>
      </c>
      <c r="H110" s="43">
        <v>45736</v>
      </c>
      <c r="I110" s="43">
        <v>45737</v>
      </c>
    </row>
    <row r="111" spans="1:12" ht="20.45" customHeight="1" x14ac:dyDescent="0.2">
      <c r="A111" s="34">
        <v>107</v>
      </c>
      <c r="B111" s="37"/>
      <c r="C111" s="35">
        <v>45741</v>
      </c>
      <c r="D111" s="4" t="s">
        <v>105</v>
      </c>
      <c r="E111" s="31">
        <v>46400</v>
      </c>
      <c r="F111" s="36">
        <v>0</v>
      </c>
      <c r="G111" s="40" t="s">
        <v>26</v>
      </c>
      <c r="H111" s="43">
        <v>45736</v>
      </c>
      <c r="I111" s="43">
        <v>45737</v>
      </c>
    </row>
    <row r="112" spans="1:12" ht="20.45" customHeight="1" x14ac:dyDescent="0.2">
      <c r="A112" s="34">
        <v>108</v>
      </c>
      <c r="B112" s="37"/>
      <c r="C112" s="35">
        <v>45740</v>
      </c>
      <c r="D112" s="4" t="s">
        <v>106</v>
      </c>
      <c r="E112" s="31">
        <v>9800</v>
      </c>
      <c r="F112" s="36">
        <v>0</v>
      </c>
      <c r="G112" s="40" t="s">
        <v>26</v>
      </c>
      <c r="H112" s="43">
        <v>45737</v>
      </c>
      <c r="I112" s="43">
        <v>45737</v>
      </c>
    </row>
    <row r="113" spans="1:9" ht="20.45" customHeight="1" x14ac:dyDescent="0.2">
      <c r="A113" s="34">
        <v>109</v>
      </c>
      <c r="B113" s="37"/>
      <c r="C113" s="35">
        <v>45751</v>
      </c>
      <c r="D113" s="4" t="s">
        <v>58</v>
      </c>
      <c r="E113" s="31">
        <v>73600</v>
      </c>
      <c r="F113" s="36">
        <v>0</v>
      </c>
      <c r="G113" s="40" t="s">
        <v>26</v>
      </c>
      <c r="H113" s="43">
        <v>45748</v>
      </c>
      <c r="I113" s="43">
        <v>45750</v>
      </c>
    </row>
    <row r="114" spans="1:9" ht="20.45" customHeight="1" x14ac:dyDescent="0.2">
      <c r="A114" s="34">
        <v>110</v>
      </c>
      <c r="B114" s="37"/>
      <c r="C114" s="35">
        <v>45751</v>
      </c>
      <c r="D114" s="4" t="s">
        <v>70</v>
      </c>
      <c r="E114" s="31">
        <v>49300</v>
      </c>
      <c r="F114" s="36">
        <v>0</v>
      </c>
      <c r="G114" s="40" t="s">
        <v>30</v>
      </c>
      <c r="H114" s="43">
        <v>45748</v>
      </c>
      <c r="I114" s="43">
        <v>45749</v>
      </c>
    </row>
    <row r="115" spans="1:9" ht="20.45" customHeight="1" x14ac:dyDescent="0.2">
      <c r="A115" s="34">
        <v>111</v>
      </c>
      <c r="B115" s="37"/>
      <c r="C115" s="35">
        <v>45743</v>
      </c>
      <c r="D115" s="4" t="s">
        <v>107</v>
      </c>
      <c r="E115" s="31">
        <v>9800</v>
      </c>
      <c r="F115" s="36">
        <v>0</v>
      </c>
      <c r="G115" s="40" t="s">
        <v>26</v>
      </c>
      <c r="H115" s="43">
        <v>45737</v>
      </c>
      <c r="I115" s="43">
        <v>45737</v>
      </c>
    </row>
    <row r="116" spans="1:9" ht="20.45" customHeight="1" x14ac:dyDescent="0.2">
      <c r="A116" s="34">
        <v>112</v>
      </c>
      <c r="B116" s="37"/>
      <c r="C116" s="35">
        <v>45722</v>
      </c>
      <c r="D116" s="4" t="s">
        <v>50</v>
      </c>
      <c r="E116" s="31">
        <v>25200</v>
      </c>
      <c r="F116" s="36">
        <v>0</v>
      </c>
      <c r="G116" s="40" t="s">
        <v>31</v>
      </c>
      <c r="H116" s="43">
        <v>45718</v>
      </c>
      <c r="I116" s="43">
        <v>45720</v>
      </c>
    </row>
    <row r="117" spans="1:9" ht="20.45" customHeight="1" x14ac:dyDescent="0.2">
      <c r="A117" s="34">
        <v>113</v>
      </c>
      <c r="B117" s="37"/>
      <c r="C117" s="35">
        <v>45751</v>
      </c>
      <c r="D117" s="4" t="s">
        <v>108</v>
      </c>
      <c r="E117" s="31">
        <v>79000</v>
      </c>
      <c r="F117" s="36">
        <v>0</v>
      </c>
      <c r="G117" s="40" t="s">
        <v>32</v>
      </c>
      <c r="H117" s="43">
        <v>45749</v>
      </c>
      <c r="I117" s="43">
        <v>45751</v>
      </c>
    </row>
    <row r="118" spans="1:9" ht="20.45" customHeight="1" x14ac:dyDescent="0.2">
      <c r="A118" s="34">
        <v>114</v>
      </c>
      <c r="B118" s="37"/>
      <c r="C118" s="35">
        <v>45751</v>
      </c>
      <c r="D118" s="4" t="s">
        <v>62</v>
      </c>
      <c r="E118" s="31">
        <v>79000</v>
      </c>
      <c r="F118" s="36">
        <v>0</v>
      </c>
      <c r="G118" s="40" t="s">
        <v>32</v>
      </c>
      <c r="H118" s="43">
        <v>45749</v>
      </c>
      <c r="I118" s="43">
        <v>45751</v>
      </c>
    </row>
    <row r="119" spans="1:9" ht="20.45" customHeight="1" x14ac:dyDescent="0.2">
      <c r="A119" s="34">
        <v>115</v>
      </c>
      <c r="B119" s="37"/>
      <c r="C119" s="35">
        <v>45747</v>
      </c>
      <c r="D119" s="4" t="s">
        <v>113</v>
      </c>
      <c r="E119" s="31">
        <v>47200</v>
      </c>
      <c r="F119" s="36">
        <v>0</v>
      </c>
      <c r="G119" s="40" t="s">
        <v>72</v>
      </c>
      <c r="H119" s="43">
        <v>45712</v>
      </c>
      <c r="I119" s="43">
        <v>45713</v>
      </c>
    </row>
    <row r="120" spans="1:9" ht="20.45" customHeight="1" x14ac:dyDescent="0.2">
      <c r="A120" s="34">
        <v>116</v>
      </c>
      <c r="B120" s="37"/>
      <c r="C120" s="35">
        <v>45751</v>
      </c>
      <c r="D120" s="4" t="s">
        <v>97</v>
      </c>
      <c r="E120" s="31">
        <v>47500</v>
      </c>
      <c r="F120" s="36">
        <v>0</v>
      </c>
      <c r="G120" s="40" t="s">
        <v>35</v>
      </c>
      <c r="H120" s="43">
        <v>45750</v>
      </c>
      <c r="I120" s="43">
        <v>45751</v>
      </c>
    </row>
    <row r="121" spans="1:9" ht="20.45" customHeight="1" x14ac:dyDescent="0.2">
      <c r="A121" s="34">
        <v>117</v>
      </c>
      <c r="B121" s="37">
        <v>8</v>
      </c>
      <c r="C121" s="35">
        <v>45754</v>
      </c>
      <c r="D121" s="4" t="s">
        <v>86</v>
      </c>
      <c r="E121" s="31">
        <v>128000</v>
      </c>
      <c r="F121" s="36">
        <v>0</v>
      </c>
      <c r="G121" s="40" t="s">
        <v>30</v>
      </c>
      <c r="H121" s="43">
        <v>45748</v>
      </c>
      <c r="I121" s="43">
        <v>45751</v>
      </c>
    </row>
    <row r="122" spans="1:9" ht="20.45" customHeight="1" x14ac:dyDescent="0.2">
      <c r="A122" s="34">
        <v>118</v>
      </c>
      <c r="B122" s="37"/>
      <c r="C122" s="35">
        <v>45751</v>
      </c>
      <c r="D122" s="4" t="s">
        <v>84</v>
      </c>
      <c r="E122" s="31">
        <v>73600</v>
      </c>
      <c r="F122" s="36">
        <v>0</v>
      </c>
      <c r="G122" s="40" t="s">
        <v>26</v>
      </c>
      <c r="H122" s="43">
        <v>45748</v>
      </c>
      <c r="I122" s="43">
        <v>45750</v>
      </c>
    </row>
    <row r="123" spans="1:9" ht="20.45" customHeight="1" x14ac:dyDescent="0.2">
      <c r="A123" s="34">
        <v>119</v>
      </c>
      <c r="B123" s="37"/>
      <c r="C123" s="35">
        <v>45754</v>
      </c>
      <c r="D123" s="4" t="s">
        <v>58</v>
      </c>
      <c r="E123" s="31">
        <v>40800</v>
      </c>
      <c r="F123" s="36">
        <v>0</v>
      </c>
      <c r="G123" s="40" t="s">
        <v>27</v>
      </c>
      <c r="H123" s="43">
        <v>45754</v>
      </c>
      <c r="I123" s="43">
        <v>45755</v>
      </c>
    </row>
    <row r="124" spans="1:9" ht="20.45" customHeight="1" x14ac:dyDescent="0.2">
      <c r="A124" s="34">
        <v>120</v>
      </c>
      <c r="B124" s="37">
        <v>5</v>
      </c>
      <c r="C124" s="35">
        <v>45736</v>
      </c>
      <c r="D124" s="4" t="s">
        <v>50</v>
      </c>
      <c r="E124" s="31">
        <v>25200</v>
      </c>
      <c r="F124" s="36">
        <v>7850</v>
      </c>
      <c r="G124" s="40" t="s">
        <v>94</v>
      </c>
      <c r="H124" s="43">
        <v>45735</v>
      </c>
      <c r="I124" s="43">
        <v>45736</v>
      </c>
    </row>
    <row r="125" spans="1:9" ht="20.45" customHeight="1" x14ac:dyDescent="0.2">
      <c r="A125" s="34">
        <v>121</v>
      </c>
      <c r="B125" s="37">
        <v>9</v>
      </c>
      <c r="C125" s="35">
        <v>45776</v>
      </c>
      <c r="D125" s="4" t="s">
        <v>86</v>
      </c>
      <c r="E125" s="31">
        <v>115400</v>
      </c>
      <c r="F125" s="36">
        <v>3925</v>
      </c>
      <c r="G125" s="40" t="s">
        <v>26</v>
      </c>
      <c r="H125" s="43">
        <v>45769</v>
      </c>
      <c r="I125" s="43">
        <v>45772</v>
      </c>
    </row>
    <row r="126" spans="1:9" ht="20.45" customHeight="1" x14ac:dyDescent="0.2">
      <c r="A126" s="34">
        <v>122</v>
      </c>
      <c r="B126" s="37"/>
      <c r="C126" s="35">
        <v>45772</v>
      </c>
      <c r="D126" s="4" t="s">
        <v>109</v>
      </c>
      <c r="E126" s="31">
        <v>5600</v>
      </c>
      <c r="F126" s="36">
        <v>0</v>
      </c>
      <c r="G126" s="40" t="s">
        <v>110</v>
      </c>
      <c r="H126" s="43">
        <v>45744</v>
      </c>
      <c r="I126" s="43">
        <v>45744</v>
      </c>
    </row>
    <row r="127" spans="1:9" ht="20.45" customHeight="1" x14ac:dyDescent="0.2">
      <c r="A127" s="34">
        <v>123</v>
      </c>
      <c r="B127" s="37"/>
      <c r="C127" s="35">
        <v>45772</v>
      </c>
      <c r="D127" s="4" t="s">
        <v>109</v>
      </c>
      <c r="E127" s="31">
        <v>9800</v>
      </c>
      <c r="F127" s="36">
        <v>0</v>
      </c>
      <c r="G127" s="40" t="s">
        <v>37</v>
      </c>
      <c r="H127" s="43">
        <v>45749</v>
      </c>
      <c r="I127" s="43">
        <v>45749</v>
      </c>
    </row>
    <row r="128" spans="1:9" ht="20.45" customHeight="1" x14ac:dyDescent="0.2">
      <c r="A128" s="34">
        <v>124</v>
      </c>
      <c r="B128" s="37"/>
      <c r="C128" s="35">
        <v>45748</v>
      </c>
      <c r="D128" s="4" t="s">
        <v>66</v>
      </c>
      <c r="E128" s="31">
        <v>9800</v>
      </c>
      <c r="F128" s="36">
        <v>0</v>
      </c>
      <c r="G128" s="40" t="s">
        <v>27</v>
      </c>
      <c r="H128" s="43">
        <v>45743</v>
      </c>
      <c r="I128" s="43">
        <v>45749</v>
      </c>
    </row>
    <row r="129" spans="1:9" ht="20.45" customHeight="1" x14ac:dyDescent="0.2">
      <c r="A129" s="34">
        <v>125</v>
      </c>
      <c r="B129" s="37"/>
      <c r="C129" s="35">
        <v>45748</v>
      </c>
      <c r="D129" s="4" t="s">
        <v>98</v>
      </c>
      <c r="E129" s="31">
        <v>9800</v>
      </c>
      <c r="F129" s="36">
        <v>0</v>
      </c>
      <c r="G129" s="40" t="s">
        <v>27</v>
      </c>
      <c r="H129" s="43">
        <v>45743</v>
      </c>
      <c r="I129" s="43">
        <v>45749</v>
      </c>
    </row>
    <row r="130" spans="1:9" ht="20.45" customHeight="1" x14ac:dyDescent="0.2">
      <c r="A130" s="34">
        <v>126</v>
      </c>
      <c r="B130" s="37"/>
      <c r="C130" s="35">
        <v>45771</v>
      </c>
      <c r="D130" s="4" t="s">
        <v>70</v>
      </c>
      <c r="E130" s="31">
        <v>45000</v>
      </c>
      <c r="F130" s="36">
        <v>0</v>
      </c>
      <c r="G130" s="40" t="s">
        <v>26</v>
      </c>
      <c r="H130" s="43">
        <v>45769</v>
      </c>
      <c r="I130" s="43">
        <v>45770</v>
      </c>
    </row>
    <row r="131" spans="1:9" ht="20.45" customHeight="1" x14ac:dyDescent="0.2">
      <c r="A131" s="34">
        <v>127</v>
      </c>
      <c r="B131" s="37"/>
      <c r="C131" s="35">
        <v>45756</v>
      </c>
      <c r="D131" s="4" t="s">
        <v>61</v>
      </c>
      <c r="E131" s="31">
        <v>73600</v>
      </c>
      <c r="F131" s="36">
        <v>0</v>
      </c>
      <c r="G131" s="40" t="s">
        <v>26</v>
      </c>
      <c r="H131" s="43">
        <v>45748</v>
      </c>
      <c r="I131" s="43">
        <v>45750</v>
      </c>
    </row>
    <row r="132" spans="1:9" ht="20.45" customHeight="1" x14ac:dyDescent="0.2">
      <c r="A132" s="34">
        <v>128</v>
      </c>
      <c r="B132" s="37"/>
      <c r="C132" s="35">
        <v>45756</v>
      </c>
      <c r="D132" s="4" t="s">
        <v>61</v>
      </c>
      <c r="E132" s="31">
        <v>40800</v>
      </c>
      <c r="F132" s="36">
        <v>0</v>
      </c>
      <c r="G132" s="40" t="s">
        <v>27</v>
      </c>
      <c r="H132" s="43">
        <v>45754</v>
      </c>
      <c r="I132" s="43">
        <v>45755</v>
      </c>
    </row>
    <row r="133" spans="1:9" ht="20.45" customHeight="1" x14ac:dyDescent="0.2">
      <c r="A133" s="34">
        <v>129</v>
      </c>
      <c r="B133" s="37"/>
      <c r="C133" s="35">
        <v>45772</v>
      </c>
      <c r="D133" s="4" t="s">
        <v>93</v>
      </c>
      <c r="E133" s="31">
        <v>48200</v>
      </c>
      <c r="F133" s="36">
        <v>0</v>
      </c>
      <c r="G133" s="40" t="s">
        <v>34</v>
      </c>
      <c r="H133" s="43">
        <v>45770</v>
      </c>
      <c r="I133" s="43">
        <v>45771</v>
      </c>
    </row>
    <row r="134" spans="1:9" ht="20.45" customHeight="1" x14ac:dyDescent="0.2">
      <c r="A134" s="34">
        <v>130</v>
      </c>
      <c r="B134" s="37"/>
      <c r="C134" s="35">
        <v>45776</v>
      </c>
      <c r="D134" s="4" t="s">
        <v>102</v>
      </c>
      <c r="E134" s="31">
        <v>5600</v>
      </c>
      <c r="F134" s="36">
        <v>0</v>
      </c>
      <c r="G134" s="40" t="s">
        <v>33</v>
      </c>
      <c r="H134" s="43">
        <v>45770</v>
      </c>
      <c r="I134" s="43">
        <v>45770</v>
      </c>
    </row>
    <row r="135" spans="1:9" ht="20.45" customHeight="1" x14ac:dyDescent="0.2">
      <c r="A135" s="34">
        <v>131</v>
      </c>
      <c r="B135" s="37"/>
      <c r="C135" s="35">
        <v>45772</v>
      </c>
      <c r="D135" s="4" t="s">
        <v>111</v>
      </c>
      <c r="E135" s="31">
        <v>5600</v>
      </c>
      <c r="F135" s="36">
        <v>0</v>
      </c>
      <c r="G135" s="40" t="s">
        <v>110</v>
      </c>
      <c r="H135" s="43">
        <v>45744</v>
      </c>
      <c r="I135" s="43">
        <v>45744</v>
      </c>
    </row>
    <row r="136" spans="1:9" ht="20.45" customHeight="1" x14ac:dyDescent="0.2">
      <c r="A136" s="34">
        <v>132</v>
      </c>
      <c r="B136" s="37"/>
      <c r="C136" s="35">
        <v>45775</v>
      </c>
      <c r="D136" s="4" t="s">
        <v>112</v>
      </c>
      <c r="E136" s="31">
        <v>42300</v>
      </c>
      <c r="F136" s="36">
        <v>0</v>
      </c>
      <c r="G136" s="40" t="s">
        <v>32</v>
      </c>
      <c r="H136" s="43">
        <v>45771</v>
      </c>
      <c r="I136" s="43">
        <v>45772</v>
      </c>
    </row>
    <row r="137" spans="1:9" ht="20.45" customHeight="1" x14ac:dyDescent="0.2">
      <c r="A137" s="34">
        <v>133</v>
      </c>
      <c r="B137" s="37"/>
      <c r="C137" s="35">
        <v>45779</v>
      </c>
      <c r="D137" s="4" t="s">
        <v>53</v>
      </c>
      <c r="E137" s="31">
        <v>48200</v>
      </c>
      <c r="F137" s="36">
        <v>0</v>
      </c>
      <c r="G137" s="40" t="s">
        <v>34</v>
      </c>
      <c r="H137" s="43">
        <v>45770</v>
      </c>
      <c r="I137" s="43">
        <v>45771</v>
      </c>
    </row>
    <row r="138" spans="1:9" ht="20.45" customHeight="1" x14ac:dyDescent="0.2">
      <c r="A138" s="34">
        <v>134</v>
      </c>
      <c r="B138" s="37"/>
      <c r="C138" s="35">
        <v>45777</v>
      </c>
      <c r="D138" s="4" t="s">
        <v>92</v>
      </c>
      <c r="E138" s="31">
        <v>74600</v>
      </c>
      <c r="F138" s="36">
        <v>0</v>
      </c>
      <c r="G138" s="40" t="s">
        <v>26</v>
      </c>
      <c r="H138" s="43">
        <v>45775</v>
      </c>
      <c r="I138" s="43">
        <v>45777</v>
      </c>
    </row>
    <row r="139" spans="1:9" ht="20.45" customHeight="1" x14ac:dyDescent="0.2">
      <c r="A139" s="34">
        <v>135</v>
      </c>
      <c r="B139" s="37"/>
      <c r="C139" s="35">
        <v>45777</v>
      </c>
      <c r="D139" s="4" t="s">
        <v>91</v>
      </c>
      <c r="E139" s="31">
        <v>74600</v>
      </c>
      <c r="F139" s="36">
        <v>0</v>
      </c>
      <c r="G139" s="40" t="s">
        <v>26</v>
      </c>
      <c r="H139" s="43">
        <v>45775</v>
      </c>
      <c r="I139" s="43">
        <v>45777</v>
      </c>
    </row>
    <row r="140" spans="1:9" ht="20.45" customHeight="1" x14ac:dyDescent="0.2">
      <c r="A140" s="34">
        <v>136</v>
      </c>
      <c r="B140" s="37"/>
      <c r="C140" s="35">
        <v>45777</v>
      </c>
      <c r="D140" s="4" t="s">
        <v>76</v>
      </c>
      <c r="E140" s="31">
        <v>74600</v>
      </c>
      <c r="F140" s="36">
        <v>0</v>
      </c>
      <c r="G140" s="40" t="s">
        <v>26</v>
      </c>
      <c r="H140" s="43">
        <v>45775</v>
      </c>
      <c r="I140" s="43">
        <v>45777</v>
      </c>
    </row>
    <row r="141" spans="1:9" ht="20.45" customHeight="1" x14ac:dyDescent="0.2">
      <c r="A141" s="34">
        <v>137</v>
      </c>
      <c r="B141" s="37"/>
      <c r="C141" s="35">
        <v>45777</v>
      </c>
      <c r="D141" s="4" t="s">
        <v>58</v>
      </c>
      <c r="E141" s="31">
        <v>74600</v>
      </c>
      <c r="F141" s="36">
        <v>0</v>
      </c>
      <c r="G141" s="40" t="s">
        <v>26</v>
      </c>
      <c r="H141" s="43">
        <v>45775</v>
      </c>
      <c r="I141" s="43">
        <v>45777</v>
      </c>
    </row>
    <row r="142" spans="1:9" ht="20.45" customHeight="1" x14ac:dyDescent="0.2">
      <c r="A142" s="34">
        <v>138</v>
      </c>
      <c r="B142" s="37"/>
      <c r="C142" s="35">
        <v>45782</v>
      </c>
      <c r="D142" s="4" t="s">
        <v>62</v>
      </c>
      <c r="E142" s="31">
        <v>46500</v>
      </c>
      <c r="F142" s="36">
        <v>0</v>
      </c>
      <c r="G142" s="40" t="s">
        <v>32</v>
      </c>
      <c r="H142" s="43">
        <v>45771</v>
      </c>
      <c r="I142" s="43">
        <v>45772</v>
      </c>
    </row>
    <row r="143" spans="1:9" ht="20.45" customHeight="1" x14ac:dyDescent="0.2">
      <c r="A143" s="34">
        <v>139</v>
      </c>
      <c r="B143" s="37"/>
      <c r="C143" s="35">
        <v>45757</v>
      </c>
      <c r="D143" s="4" t="s">
        <v>62</v>
      </c>
      <c r="E143" s="31">
        <v>88800</v>
      </c>
      <c r="F143" s="36">
        <v>0</v>
      </c>
      <c r="G143" s="40" t="s">
        <v>30</v>
      </c>
      <c r="H143" s="43">
        <v>45755</v>
      </c>
      <c r="I143" s="43">
        <v>45757</v>
      </c>
    </row>
    <row r="144" spans="1:9" ht="20.45" customHeight="1" x14ac:dyDescent="0.2">
      <c r="A144" s="34">
        <v>140</v>
      </c>
      <c r="B144" s="37"/>
      <c r="C144" s="35">
        <v>45775</v>
      </c>
      <c r="D144" s="4" t="s">
        <v>113</v>
      </c>
      <c r="E144" s="31">
        <v>83200</v>
      </c>
      <c r="F144" s="36">
        <v>0</v>
      </c>
      <c r="G144" s="40" t="s">
        <v>32</v>
      </c>
      <c r="H144" s="43">
        <v>45771</v>
      </c>
      <c r="I144" s="43">
        <v>45773</v>
      </c>
    </row>
    <row r="145" spans="1:9" ht="20.45" customHeight="1" x14ac:dyDescent="0.2">
      <c r="A145" s="34">
        <v>141</v>
      </c>
      <c r="B145" s="37"/>
      <c r="C145" s="35">
        <v>45776</v>
      </c>
      <c r="D145" s="4" t="s">
        <v>102</v>
      </c>
      <c r="E145" s="31">
        <v>83200</v>
      </c>
      <c r="F145" s="36">
        <v>0</v>
      </c>
      <c r="G145" s="40" t="s">
        <v>32</v>
      </c>
      <c r="H145" s="43">
        <v>45771</v>
      </c>
      <c r="I145" s="43">
        <v>45773</v>
      </c>
    </row>
    <row r="146" spans="1:9" ht="20.45" customHeight="1" x14ac:dyDescent="0.2">
      <c r="A146" s="34">
        <v>142</v>
      </c>
      <c r="B146" s="37"/>
      <c r="C146" s="35">
        <v>45775</v>
      </c>
      <c r="D146" s="4" t="s">
        <v>58</v>
      </c>
      <c r="E146" s="31">
        <v>83200</v>
      </c>
      <c r="F146" s="36">
        <v>0</v>
      </c>
      <c r="G146" s="40" t="s">
        <v>32</v>
      </c>
      <c r="H146" s="43">
        <v>45771</v>
      </c>
      <c r="I146" s="43">
        <v>45773</v>
      </c>
    </row>
    <row r="147" spans="1:9" ht="20.45" customHeight="1" x14ac:dyDescent="0.2">
      <c r="A147" s="34">
        <v>143</v>
      </c>
      <c r="B147" s="37"/>
      <c r="C147" s="35">
        <v>45775</v>
      </c>
      <c r="D147" s="4" t="s">
        <v>77</v>
      </c>
      <c r="E147" s="31">
        <v>88800</v>
      </c>
      <c r="F147" s="36">
        <v>0</v>
      </c>
      <c r="G147" s="40" t="s">
        <v>30</v>
      </c>
      <c r="H147" s="43">
        <v>45755</v>
      </c>
      <c r="I147" s="43">
        <v>45757</v>
      </c>
    </row>
    <row r="148" spans="1:9" ht="20.45" customHeight="1" x14ac:dyDescent="0.2">
      <c r="A148" s="34">
        <v>144</v>
      </c>
      <c r="B148" s="37"/>
      <c r="C148" s="35">
        <v>45775</v>
      </c>
      <c r="D148" s="4" t="s">
        <v>114</v>
      </c>
      <c r="E148" s="31">
        <v>88800</v>
      </c>
      <c r="F148" s="36">
        <v>0</v>
      </c>
      <c r="G148" s="40" t="s">
        <v>30</v>
      </c>
      <c r="H148" s="43">
        <v>45755</v>
      </c>
      <c r="I148" s="43">
        <v>45757</v>
      </c>
    </row>
    <row r="149" spans="1:9" ht="20.45" customHeight="1" x14ac:dyDescent="0.2">
      <c r="A149" s="34">
        <v>145</v>
      </c>
      <c r="B149" s="37"/>
      <c r="C149" s="35">
        <v>45775</v>
      </c>
      <c r="D149" s="4" t="s">
        <v>113</v>
      </c>
      <c r="E149" s="31">
        <v>5600</v>
      </c>
      <c r="F149" s="36">
        <v>0</v>
      </c>
      <c r="G149" s="40" t="s">
        <v>33</v>
      </c>
      <c r="H149" s="43">
        <v>45770</v>
      </c>
      <c r="I149" s="43">
        <v>45770</v>
      </c>
    </row>
    <row r="150" spans="1:9" ht="20.45" customHeight="1" x14ac:dyDescent="0.2">
      <c r="A150" s="34">
        <v>146</v>
      </c>
      <c r="B150" s="37"/>
      <c r="C150" s="35">
        <v>45777</v>
      </c>
      <c r="D150" s="4" t="s">
        <v>58</v>
      </c>
      <c r="E150" s="31">
        <v>5600</v>
      </c>
      <c r="F150" s="36">
        <v>0</v>
      </c>
      <c r="G150" s="40" t="s">
        <v>33</v>
      </c>
      <c r="H150" s="43">
        <v>45770</v>
      </c>
      <c r="I150" s="43">
        <v>45770</v>
      </c>
    </row>
    <row r="151" spans="1:9" ht="20.45" customHeight="1" x14ac:dyDescent="0.2">
      <c r="A151" s="34">
        <v>147</v>
      </c>
      <c r="B151" s="37"/>
      <c r="C151" s="35">
        <v>45786</v>
      </c>
      <c r="D151" s="4" t="s">
        <v>115</v>
      </c>
      <c r="E151" s="31">
        <v>36700</v>
      </c>
      <c r="F151" s="36">
        <v>0</v>
      </c>
      <c r="G151" s="40" t="s">
        <v>36</v>
      </c>
      <c r="H151" s="43">
        <v>45784</v>
      </c>
      <c r="I151" s="43">
        <v>45785</v>
      </c>
    </row>
    <row r="152" spans="1:9" ht="20.45" customHeight="1" x14ac:dyDescent="0.2">
      <c r="A152" s="34">
        <v>148</v>
      </c>
      <c r="B152" s="37"/>
      <c r="C152" s="35">
        <v>45786</v>
      </c>
      <c r="D152" s="4" t="s">
        <v>83</v>
      </c>
      <c r="E152" s="31">
        <v>36700</v>
      </c>
      <c r="F152" s="36">
        <v>0</v>
      </c>
      <c r="G152" s="40" t="s">
        <v>36</v>
      </c>
      <c r="H152" s="43">
        <v>45784</v>
      </c>
      <c r="I152" s="43">
        <v>45785</v>
      </c>
    </row>
    <row r="153" spans="1:9" ht="20.45" customHeight="1" x14ac:dyDescent="0.2">
      <c r="A153" s="34">
        <v>149</v>
      </c>
      <c r="B153" s="37"/>
      <c r="C153" s="35">
        <v>45772</v>
      </c>
      <c r="D153" s="4" t="s">
        <v>116</v>
      </c>
      <c r="E153" s="31">
        <v>48200</v>
      </c>
      <c r="F153" s="36">
        <v>0</v>
      </c>
      <c r="G153" s="40" t="s">
        <v>34</v>
      </c>
      <c r="H153" s="43">
        <v>45770</v>
      </c>
      <c r="I153" s="43">
        <v>45771</v>
      </c>
    </row>
    <row r="154" spans="1:9" ht="20.45" customHeight="1" x14ac:dyDescent="0.2">
      <c r="A154" s="34">
        <v>150</v>
      </c>
      <c r="B154" s="37"/>
      <c r="C154" s="35">
        <v>45786</v>
      </c>
      <c r="D154" s="4" t="s">
        <v>66</v>
      </c>
      <c r="E154" s="31">
        <v>5600</v>
      </c>
      <c r="F154" s="36">
        <v>0</v>
      </c>
      <c r="G154" s="40" t="s">
        <v>33</v>
      </c>
      <c r="H154" s="43">
        <v>45770</v>
      </c>
      <c r="I154" s="43">
        <v>45770</v>
      </c>
    </row>
    <row r="155" spans="1:9" ht="20.45" customHeight="1" x14ac:dyDescent="0.2">
      <c r="A155" s="34">
        <v>151</v>
      </c>
      <c r="B155" s="37"/>
      <c r="C155" s="35">
        <v>45775</v>
      </c>
      <c r="D155" s="4" t="s">
        <v>117</v>
      </c>
      <c r="E155" s="31">
        <v>46500</v>
      </c>
      <c r="F155" s="36">
        <v>0</v>
      </c>
      <c r="G155" s="40" t="s">
        <v>32</v>
      </c>
      <c r="H155" s="43">
        <v>45771</v>
      </c>
      <c r="I155" s="43">
        <v>45772</v>
      </c>
    </row>
    <row r="156" spans="1:9" ht="20.45" customHeight="1" x14ac:dyDescent="0.2">
      <c r="A156" s="34">
        <v>152</v>
      </c>
      <c r="B156" s="37"/>
      <c r="C156" s="35">
        <v>45790</v>
      </c>
      <c r="D156" s="4" t="s">
        <v>118</v>
      </c>
      <c r="E156" s="31">
        <v>5600</v>
      </c>
      <c r="F156" s="36">
        <v>0</v>
      </c>
      <c r="G156" s="40" t="s">
        <v>119</v>
      </c>
      <c r="H156" s="43">
        <v>45785</v>
      </c>
      <c r="I156" s="43">
        <v>45785</v>
      </c>
    </row>
    <row r="157" spans="1:9" ht="20.45" customHeight="1" x14ac:dyDescent="0.2">
      <c r="A157" s="34">
        <v>153</v>
      </c>
      <c r="B157" s="37"/>
      <c r="C157" s="35">
        <v>45790</v>
      </c>
      <c r="D157" s="4" t="s">
        <v>118</v>
      </c>
      <c r="E157" s="31">
        <v>5600</v>
      </c>
      <c r="F157" s="36">
        <v>0</v>
      </c>
      <c r="G157" s="40" t="s">
        <v>119</v>
      </c>
      <c r="H157" s="43">
        <v>45786</v>
      </c>
      <c r="I157" s="43">
        <v>45786</v>
      </c>
    </row>
    <row r="158" spans="1:9" ht="20.45" customHeight="1" x14ac:dyDescent="0.2">
      <c r="A158" s="34">
        <v>154</v>
      </c>
      <c r="B158" s="37"/>
      <c r="C158" s="35">
        <v>45775</v>
      </c>
      <c r="D158" s="4" t="s">
        <v>108</v>
      </c>
      <c r="E158" s="31">
        <v>46500</v>
      </c>
      <c r="F158" s="36">
        <v>0</v>
      </c>
      <c r="G158" s="40" t="s">
        <v>32</v>
      </c>
      <c r="H158" s="43">
        <v>45771</v>
      </c>
      <c r="I158" s="43">
        <v>45772</v>
      </c>
    </row>
    <row r="159" spans="1:9" ht="20.45" customHeight="1" x14ac:dyDescent="0.2">
      <c r="A159" s="34">
        <v>155</v>
      </c>
      <c r="B159" s="37"/>
      <c r="C159" s="35">
        <v>45790</v>
      </c>
      <c r="D159" s="4" t="s">
        <v>85</v>
      </c>
      <c r="E159" s="31">
        <v>36700</v>
      </c>
      <c r="F159" s="36">
        <v>0</v>
      </c>
      <c r="G159" s="40" t="s">
        <v>36</v>
      </c>
      <c r="H159" s="43">
        <v>45784</v>
      </c>
      <c r="I159" s="43">
        <v>45785</v>
      </c>
    </row>
    <row r="160" spans="1:9" ht="20.45" customHeight="1" x14ac:dyDescent="0.2">
      <c r="A160" s="34">
        <v>156</v>
      </c>
      <c r="B160" s="37"/>
      <c r="C160" s="35">
        <v>45786</v>
      </c>
      <c r="D160" s="4" t="s">
        <v>66</v>
      </c>
      <c r="E160" s="31">
        <v>5600</v>
      </c>
      <c r="F160" s="36">
        <v>0</v>
      </c>
      <c r="G160" s="40" t="s">
        <v>41</v>
      </c>
      <c r="H160" s="43">
        <v>45777</v>
      </c>
      <c r="I160" s="43">
        <v>45777</v>
      </c>
    </row>
    <row r="161" spans="1:9" ht="20.45" customHeight="1" x14ac:dyDescent="0.2">
      <c r="A161" s="34">
        <v>157</v>
      </c>
      <c r="B161" s="37"/>
      <c r="C161" s="35">
        <v>45786</v>
      </c>
      <c r="D161" s="4" t="s">
        <v>66</v>
      </c>
      <c r="E161" s="31">
        <v>5600</v>
      </c>
      <c r="F161" s="36">
        <v>0</v>
      </c>
      <c r="G161" s="40" t="s">
        <v>41</v>
      </c>
      <c r="H161" s="43">
        <v>45776</v>
      </c>
      <c r="I161" s="43">
        <v>45776</v>
      </c>
    </row>
    <row r="162" spans="1:9" ht="20.45" customHeight="1" x14ac:dyDescent="0.2">
      <c r="A162" s="34">
        <v>158</v>
      </c>
      <c r="B162" s="37"/>
      <c r="C162" s="35">
        <v>45786</v>
      </c>
      <c r="D162" s="4" t="s">
        <v>66</v>
      </c>
      <c r="E162" s="31">
        <v>5600</v>
      </c>
      <c r="F162" s="36">
        <v>0</v>
      </c>
      <c r="G162" s="40" t="s">
        <v>41</v>
      </c>
      <c r="H162" s="43">
        <v>45783</v>
      </c>
      <c r="I162" s="43">
        <v>45783</v>
      </c>
    </row>
    <row r="163" spans="1:9" ht="20.45" customHeight="1" x14ac:dyDescent="0.2">
      <c r="A163" s="34">
        <v>159</v>
      </c>
      <c r="B163" s="37">
        <v>10</v>
      </c>
      <c r="C163" s="35">
        <v>45784</v>
      </c>
      <c r="D163" s="4" t="s">
        <v>58</v>
      </c>
      <c r="E163" s="31">
        <v>9800</v>
      </c>
      <c r="F163" s="36">
        <v>4715</v>
      </c>
      <c r="G163" s="40" t="s">
        <v>35</v>
      </c>
      <c r="H163" s="43">
        <v>45783</v>
      </c>
      <c r="I163" s="43">
        <v>45783</v>
      </c>
    </row>
    <row r="164" spans="1:9" ht="20.45" customHeight="1" x14ac:dyDescent="0.2">
      <c r="A164" s="34">
        <v>160</v>
      </c>
      <c r="B164" s="37"/>
      <c r="C164" s="35">
        <v>45785</v>
      </c>
      <c r="D164" s="4" t="s">
        <v>62</v>
      </c>
      <c r="E164" s="31">
        <v>128000</v>
      </c>
      <c r="F164" s="36">
        <v>0</v>
      </c>
      <c r="G164" s="40" t="s">
        <v>27</v>
      </c>
      <c r="H164" s="43">
        <v>45782</v>
      </c>
      <c r="I164" s="43">
        <v>45785</v>
      </c>
    </row>
    <row r="165" spans="1:9" ht="20.45" customHeight="1" x14ac:dyDescent="0.2">
      <c r="A165" s="34">
        <v>161</v>
      </c>
      <c r="B165" s="37"/>
      <c r="C165" s="35">
        <v>45791</v>
      </c>
      <c r="D165" s="4" t="s">
        <v>120</v>
      </c>
      <c r="E165" s="31">
        <v>128000</v>
      </c>
      <c r="F165" s="36">
        <v>0</v>
      </c>
      <c r="G165" s="40" t="s">
        <v>27</v>
      </c>
      <c r="H165" s="43">
        <v>45782</v>
      </c>
      <c r="I165" s="43">
        <v>45785</v>
      </c>
    </row>
    <row r="166" spans="1:9" ht="20.45" customHeight="1" x14ac:dyDescent="0.2">
      <c r="A166" s="34">
        <v>162</v>
      </c>
      <c r="B166" s="37"/>
      <c r="C166" s="35">
        <v>45790</v>
      </c>
      <c r="D166" s="4" t="s">
        <v>121</v>
      </c>
      <c r="E166" s="31">
        <v>128000</v>
      </c>
      <c r="F166" s="36">
        <v>0</v>
      </c>
      <c r="G166" s="40" t="s">
        <v>27</v>
      </c>
      <c r="H166" s="43">
        <v>45782</v>
      </c>
      <c r="I166" s="43">
        <v>45785</v>
      </c>
    </row>
    <row r="167" spans="1:9" ht="20.45" customHeight="1" x14ac:dyDescent="0.2">
      <c r="A167" s="34">
        <v>163</v>
      </c>
      <c r="B167" s="37"/>
      <c r="C167" s="35">
        <v>45790</v>
      </c>
      <c r="D167" s="4" t="s">
        <v>122</v>
      </c>
      <c r="E167" s="31">
        <v>128000</v>
      </c>
      <c r="F167" s="36">
        <v>0</v>
      </c>
      <c r="G167" s="40" t="s">
        <v>27</v>
      </c>
      <c r="H167" s="43">
        <v>45782</v>
      </c>
      <c r="I167" s="43">
        <v>45785</v>
      </c>
    </row>
    <row r="168" spans="1:9" ht="20.45" customHeight="1" x14ac:dyDescent="0.2">
      <c r="A168" s="34">
        <v>164</v>
      </c>
      <c r="B168" s="37"/>
      <c r="C168" s="35">
        <v>45793</v>
      </c>
      <c r="D168" s="4" t="s">
        <v>123</v>
      </c>
      <c r="E168" s="31">
        <v>128000</v>
      </c>
      <c r="F168" s="36">
        <v>0</v>
      </c>
      <c r="G168" s="40" t="s">
        <v>27</v>
      </c>
      <c r="H168" s="43">
        <v>45782</v>
      </c>
      <c r="I168" s="43">
        <v>45785</v>
      </c>
    </row>
    <row r="169" spans="1:9" ht="20.45" customHeight="1" x14ac:dyDescent="0.2">
      <c r="A169" s="34">
        <v>165</v>
      </c>
      <c r="B169" s="37"/>
      <c r="C169" s="35">
        <v>45791</v>
      </c>
      <c r="D169" s="4" t="s">
        <v>124</v>
      </c>
      <c r="E169" s="31">
        <v>74400</v>
      </c>
      <c r="F169" s="36">
        <v>0</v>
      </c>
      <c r="G169" s="40" t="s">
        <v>36</v>
      </c>
      <c r="H169" s="43">
        <v>45784</v>
      </c>
      <c r="I169" s="43">
        <v>45786</v>
      </c>
    </row>
    <row r="170" spans="1:9" ht="20.45" customHeight="1" x14ac:dyDescent="0.2">
      <c r="A170" s="34">
        <v>166</v>
      </c>
      <c r="B170" s="37"/>
      <c r="C170" s="35">
        <v>45791</v>
      </c>
      <c r="D170" s="4" t="s">
        <v>113</v>
      </c>
      <c r="E170" s="31">
        <v>74400</v>
      </c>
      <c r="F170" s="36">
        <v>0</v>
      </c>
      <c r="G170" s="40" t="s">
        <v>36</v>
      </c>
      <c r="H170" s="43">
        <v>45784</v>
      </c>
      <c r="I170" s="43">
        <v>45786</v>
      </c>
    </row>
    <row r="171" spans="1:9" ht="20.45" customHeight="1" x14ac:dyDescent="0.2">
      <c r="A171" s="34">
        <v>167</v>
      </c>
      <c r="B171" s="37"/>
      <c r="C171" s="35">
        <v>45786</v>
      </c>
      <c r="D171" s="4" t="s">
        <v>58</v>
      </c>
      <c r="E171" s="31">
        <v>36700</v>
      </c>
      <c r="F171" s="36">
        <v>0</v>
      </c>
      <c r="G171" s="40" t="s">
        <v>36</v>
      </c>
      <c r="H171" s="43">
        <v>45784</v>
      </c>
      <c r="I171" s="43">
        <v>45785</v>
      </c>
    </row>
    <row r="172" spans="1:9" ht="20.45" customHeight="1" x14ac:dyDescent="0.2">
      <c r="A172" s="34">
        <v>168</v>
      </c>
      <c r="B172" s="37"/>
      <c r="C172" s="35">
        <v>45786</v>
      </c>
      <c r="D172" s="4" t="s">
        <v>58</v>
      </c>
      <c r="E172" s="31">
        <v>9800</v>
      </c>
      <c r="F172" s="36">
        <v>0</v>
      </c>
      <c r="G172" s="40" t="s">
        <v>29</v>
      </c>
      <c r="H172" s="43">
        <v>45786</v>
      </c>
      <c r="I172" s="43">
        <v>45786</v>
      </c>
    </row>
    <row r="173" spans="1:9" ht="20.45" customHeight="1" x14ac:dyDescent="0.2">
      <c r="A173" s="34">
        <v>169</v>
      </c>
      <c r="B173" s="37"/>
      <c r="C173" s="35">
        <v>45786</v>
      </c>
      <c r="D173" s="4" t="s">
        <v>97</v>
      </c>
      <c r="E173" s="31">
        <v>9800</v>
      </c>
      <c r="F173" s="36">
        <v>0</v>
      </c>
      <c r="G173" s="40" t="s">
        <v>29</v>
      </c>
      <c r="H173" s="43">
        <v>45786</v>
      </c>
      <c r="I173" s="43">
        <v>45786</v>
      </c>
    </row>
    <row r="174" spans="1:9" ht="20.45" customHeight="1" x14ac:dyDescent="0.2">
      <c r="A174" s="34">
        <v>170</v>
      </c>
      <c r="B174" s="37"/>
      <c r="C174" s="35">
        <v>45792</v>
      </c>
      <c r="D174" s="4" t="s">
        <v>70</v>
      </c>
      <c r="E174" s="31">
        <v>42600</v>
      </c>
      <c r="F174" s="36">
        <v>0</v>
      </c>
      <c r="G174" s="40" t="s">
        <v>25</v>
      </c>
      <c r="H174" s="43">
        <v>45790</v>
      </c>
      <c r="I174" s="43">
        <v>45791</v>
      </c>
    </row>
    <row r="175" spans="1:9" ht="20.45" customHeight="1" x14ac:dyDescent="0.2">
      <c r="A175" s="34">
        <v>171</v>
      </c>
      <c r="B175" s="37"/>
      <c r="C175" s="35">
        <v>45790</v>
      </c>
      <c r="D175" s="4" t="s">
        <v>58</v>
      </c>
      <c r="E175" s="31">
        <v>9800</v>
      </c>
      <c r="F175" s="36">
        <v>0</v>
      </c>
      <c r="G175" s="40" t="s">
        <v>27</v>
      </c>
      <c r="H175" s="43">
        <v>45789</v>
      </c>
      <c r="I175" s="43">
        <v>45789</v>
      </c>
    </row>
    <row r="176" spans="1:9" ht="20.45" customHeight="1" x14ac:dyDescent="0.2">
      <c r="A176" s="34">
        <v>172</v>
      </c>
      <c r="B176" s="37">
        <v>11</v>
      </c>
      <c r="C176" s="35">
        <v>45797</v>
      </c>
      <c r="D176" s="4" t="s">
        <v>86</v>
      </c>
      <c r="E176" s="31">
        <v>108200</v>
      </c>
      <c r="F176" s="36">
        <v>2715</v>
      </c>
      <c r="G176" s="40" t="s">
        <v>25</v>
      </c>
      <c r="H176" s="43">
        <v>45790</v>
      </c>
      <c r="I176" s="43">
        <v>45793</v>
      </c>
    </row>
    <row r="177" spans="1:9" ht="20.45" customHeight="1" x14ac:dyDescent="0.2">
      <c r="A177" s="34">
        <v>173</v>
      </c>
      <c r="B177" s="37"/>
      <c r="C177" s="35">
        <v>45797</v>
      </c>
      <c r="D177" s="4" t="s">
        <v>98</v>
      </c>
      <c r="E177" s="31">
        <v>117800</v>
      </c>
      <c r="F177" s="36">
        <v>0</v>
      </c>
      <c r="G177" s="40" t="s">
        <v>125</v>
      </c>
      <c r="H177" s="43">
        <v>45790</v>
      </c>
      <c r="I177" s="43">
        <v>45793</v>
      </c>
    </row>
    <row r="178" spans="1:9" ht="20.45" customHeight="1" x14ac:dyDescent="0.2">
      <c r="A178" s="34">
        <v>174</v>
      </c>
      <c r="B178" s="37"/>
      <c r="C178" s="35">
        <v>45796</v>
      </c>
      <c r="D178" s="4" t="s">
        <v>58</v>
      </c>
      <c r="E178" s="31">
        <v>117800</v>
      </c>
      <c r="F178" s="36">
        <v>0</v>
      </c>
      <c r="G178" s="40" t="s">
        <v>125</v>
      </c>
      <c r="H178" s="43">
        <v>45790</v>
      </c>
      <c r="I178" s="43">
        <v>45793</v>
      </c>
    </row>
    <row r="179" spans="1:9" ht="20.45" customHeight="1" x14ac:dyDescent="0.2">
      <c r="A179" s="34">
        <v>175</v>
      </c>
      <c r="B179" s="37"/>
      <c r="C179" s="35">
        <v>45792</v>
      </c>
      <c r="D179" s="4" t="s">
        <v>62</v>
      </c>
      <c r="E179" s="31">
        <v>47500</v>
      </c>
      <c r="F179" s="36">
        <v>0</v>
      </c>
      <c r="G179" s="40" t="s">
        <v>35</v>
      </c>
      <c r="H179" s="43">
        <v>45791</v>
      </c>
      <c r="I179" s="43">
        <v>45792</v>
      </c>
    </row>
    <row r="180" spans="1:9" ht="20.45" customHeight="1" x14ac:dyDescent="0.2">
      <c r="A180" s="34">
        <v>176</v>
      </c>
      <c r="B180" s="37"/>
      <c r="C180" s="35">
        <v>45792</v>
      </c>
      <c r="D180" s="4" t="s">
        <v>97</v>
      </c>
      <c r="E180" s="31">
        <v>47500</v>
      </c>
      <c r="F180" s="36">
        <v>0</v>
      </c>
      <c r="G180" s="40" t="s">
        <v>35</v>
      </c>
      <c r="H180" s="43">
        <v>45791</v>
      </c>
      <c r="I180" s="43">
        <v>45792</v>
      </c>
    </row>
    <row r="181" spans="1:9" ht="20.45" customHeight="1" x14ac:dyDescent="0.2">
      <c r="A181" s="34">
        <v>177</v>
      </c>
      <c r="B181" s="37"/>
      <c r="C181" s="35">
        <v>45798</v>
      </c>
      <c r="D181" s="4" t="s">
        <v>58</v>
      </c>
      <c r="E181" s="31">
        <v>9800</v>
      </c>
      <c r="F181" s="36">
        <v>0</v>
      </c>
      <c r="G181" s="40" t="s">
        <v>25</v>
      </c>
      <c r="H181" s="43">
        <v>45798</v>
      </c>
      <c r="I181" s="43">
        <v>45798</v>
      </c>
    </row>
    <row r="182" spans="1:9" ht="20.45" customHeight="1" x14ac:dyDescent="0.2">
      <c r="A182" s="34">
        <v>178</v>
      </c>
      <c r="B182" s="37"/>
      <c r="C182" s="35">
        <v>45803</v>
      </c>
      <c r="D182" s="4" t="s">
        <v>92</v>
      </c>
      <c r="E182" s="31">
        <v>37000</v>
      </c>
      <c r="F182" s="36">
        <v>0</v>
      </c>
      <c r="G182" s="40" t="s">
        <v>25</v>
      </c>
      <c r="H182" s="43">
        <v>45797</v>
      </c>
      <c r="I182" s="43">
        <v>45798</v>
      </c>
    </row>
    <row r="183" spans="1:9" ht="20.45" customHeight="1" x14ac:dyDescent="0.2">
      <c r="A183" s="34">
        <v>179</v>
      </c>
      <c r="B183" s="37"/>
      <c r="C183" s="35">
        <v>45799</v>
      </c>
      <c r="D183" s="4" t="s">
        <v>126</v>
      </c>
      <c r="E183" s="31">
        <v>53900</v>
      </c>
      <c r="F183" s="36">
        <v>0</v>
      </c>
      <c r="G183" s="40" t="s">
        <v>31</v>
      </c>
      <c r="H183" s="43">
        <v>45797</v>
      </c>
      <c r="I183" s="43">
        <v>45798</v>
      </c>
    </row>
    <row r="184" spans="1:9" ht="20.45" customHeight="1" x14ac:dyDescent="0.2">
      <c r="A184" s="34">
        <v>180</v>
      </c>
      <c r="B184" s="37"/>
      <c r="C184" s="35">
        <v>45798</v>
      </c>
      <c r="D184" s="4" t="s">
        <v>102</v>
      </c>
      <c r="E184" s="31">
        <v>74400</v>
      </c>
      <c r="F184" s="36">
        <v>0</v>
      </c>
      <c r="G184" s="40" t="s">
        <v>36</v>
      </c>
      <c r="H184" s="43">
        <v>45784</v>
      </c>
      <c r="I184" s="43">
        <v>45786</v>
      </c>
    </row>
    <row r="185" spans="1:9" ht="20.45" customHeight="1" x14ac:dyDescent="0.2">
      <c r="A185" s="34">
        <v>181</v>
      </c>
      <c r="B185" s="37"/>
      <c r="C185" s="35">
        <v>45790</v>
      </c>
      <c r="D185" s="4" t="s">
        <v>127</v>
      </c>
      <c r="E185" s="31">
        <v>5600</v>
      </c>
      <c r="F185" s="36">
        <v>0</v>
      </c>
      <c r="G185" s="40" t="s">
        <v>119</v>
      </c>
      <c r="H185" s="43">
        <v>45786</v>
      </c>
      <c r="I185" s="43">
        <v>45786</v>
      </c>
    </row>
    <row r="186" spans="1:9" ht="20.45" customHeight="1" x14ac:dyDescent="0.2">
      <c r="A186" s="34">
        <v>182</v>
      </c>
      <c r="B186" s="37"/>
      <c r="C186" s="35">
        <v>45798</v>
      </c>
      <c r="D186" s="4" t="s">
        <v>91</v>
      </c>
      <c r="E186" s="31">
        <v>37000</v>
      </c>
      <c r="F186" s="36">
        <v>0</v>
      </c>
      <c r="G186" s="40" t="s">
        <v>25</v>
      </c>
      <c r="H186" s="43">
        <v>45797</v>
      </c>
      <c r="I186" s="43">
        <v>45798</v>
      </c>
    </row>
    <row r="187" spans="1:9" ht="20.45" customHeight="1" x14ac:dyDescent="0.2">
      <c r="A187" s="34">
        <v>183</v>
      </c>
      <c r="B187" s="37"/>
      <c r="C187" s="35">
        <v>45797</v>
      </c>
      <c r="D187" s="4" t="s">
        <v>66</v>
      </c>
      <c r="E187" s="31">
        <v>117800</v>
      </c>
      <c r="F187" s="36">
        <v>0</v>
      </c>
      <c r="G187" s="40" t="s">
        <v>125</v>
      </c>
      <c r="H187" s="43">
        <v>45790</v>
      </c>
      <c r="I187" s="43">
        <v>45793</v>
      </c>
    </row>
    <row r="188" spans="1:9" ht="20.45" customHeight="1" x14ac:dyDescent="0.2">
      <c r="A188" s="34">
        <v>184</v>
      </c>
      <c r="B188" s="37"/>
      <c r="C188" s="35">
        <v>45798</v>
      </c>
      <c r="D188" s="4" t="s">
        <v>62</v>
      </c>
      <c r="E188" s="31">
        <v>37000</v>
      </c>
      <c r="F188" s="36">
        <v>0</v>
      </c>
      <c r="G188" s="40" t="s">
        <v>25</v>
      </c>
      <c r="H188" s="43">
        <v>45797</v>
      </c>
      <c r="I188" s="43">
        <v>45798</v>
      </c>
    </row>
    <row r="189" spans="1:9" ht="15.75" x14ac:dyDescent="0.2">
      <c r="A189" s="34">
        <v>185</v>
      </c>
      <c r="C189" s="50">
        <v>45773</v>
      </c>
      <c r="D189" s="2" t="s">
        <v>63</v>
      </c>
      <c r="E189" s="30">
        <v>46500</v>
      </c>
      <c r="F189" s="51">
        <v>0</v>
      </c>
      <c r="G189" s="52" t="s">
        <v>32</v>
      </c>
      <c r="H189" s="53">
        <v>45771</v>
      </c>
      <c r="I189" s="53">
        <v>45772</v>
      </c>
    </row>
    <row r="190" spans="1:9" ht="15.75" x14ac:dyDescent="0.2">
      <c r="A190" s="34">
        <v>186</v>
      </c>
      <c r="C190" s="50">
        <v>45799</v>
      </c>
      <c r="D190" s="2" t="s">
        <v>109</v>
      </c>
      <c r="E190" s="30">
        <v>9800</v>
      </c>
      <c r="F190" s="51">
        <v>0</v>
      </c>
      <c r="G190" s="52" t="s">
        <v>31</v>
      </c>
      <c r="H190" s="53">
        <v>45798</v>
      </c>
      <c r="I190" s="53">
        <v>45798</v>
      </c>
    </row>
    <row r="191" spans="1:9" ht="15.75" x14ac:dyDescent="0.2">
      <c r="A191" s="34">
        <v>187</v>
      </c>
      <c r="C191" s="50">
        <v>45786</v>
      </c>
      <c r="D191" s="2" t="s">
        <v>81</v>
      </c>
      <c r="E191" s="30">
        <v>5600</v>
      </c>
      <c r="F191" s="51">
        <v>0</v>
      </c>
      <c r="G191" s="52" t="s">
        <v>119</v>
      </c>
      <c r="H191" s="53">
        <v>45785</v>
      </c>
      <c r="I191" s="53">
        <v>45785</v>
      </c>
    </row>
    <row r="192" spans="1:9" ht="15.75" x14ac:dyDescent="0.2">
      <c r="A192" s="34">
        <v>188</v>
      </c>
      <c r="C192" s="50">
        <v>45787</v>
      </c>
      <c r="D192" s="2" t="s">
        <v>81</v>
      </c>
      <c r="E192" s="30">
        <v>5600</v>
      </c>
      <c r="F192" s="51">
        <v>0</v>
      </c>
      <c r="G192" s="52" t="s">
        <v>119</v>
      </c>
      <c r="H192" s="53">
        <v>45786</v>
      </c>
      <c r="I192" s="53">
        <v>45786</v>
      </c>
    </row>
    <row r="193" spans="1:9" ht="15.75" x14ac:dyDescent="0.2">
      <c r="A193" s="34">
        <v>189</v>
      </c>
      <c r="B193" s="33">
        <v>12</v>
      </c>
      <c r="C193" s="50">
        <v>45798</v>
      </c>
      <c r="D193" s="2" t="s">
        <v>47</v>
      </c>
      <c r="E193" s="30">
        <v>102200</v>
      </c>
      <c r="F193" s="51">
        <v>17860</v>
      </c>
      <c r="G193" s="52" t="s">
        <v>31</v>
      </c>
      <c r="H193" s="53">
        <v>45797</v>
      </c>
      <c r="I193" s="53">
        <v>45799</v>
      </c>
    </row>
    <row r="194" spans="1:9" ht="15.75" x14ac:dyDescent="0.2">
      <c r="A194" s="34">
        <v>190</v>
      </c>
      <c r="C194" s="50">
        <v>45786</v>
      </c>
      <c r="D194" s="2" t="s">
        <v>73</v>
      </c>
      <c r="E194" s="30">
        <v>36700</v>
      </c>
      <c r="F194" s="51">
        <v>0</v>
      </c>
      <c r="G194" s="52" t="s">
        <v>36</v>
      </c>
      <c r="H194" s="53">
        <v>45784</v>
      </c>
      <c r="I194" s="53">
        <v>45785</v>
      </c>
    </row>
    <row r="195" spans="1:9" ht="15.75" x14ac:dyDescent="0.2">
      <c r="A195" s="34">
        <v>191</v>
      </c>
      <c r="C195" s="50">
        <v>45799</v>
      </c>
      <c r="D195" s="2" t="s">
        <v>111</v>
      </c>
      <c r="E195" s="30">
        <v>9800</v>
      </c>
      <c r="F195" s="51">
        <v>0</v>
      </c>
      <c r="G195" s="52" t="s">
        <v>31</v>
      </c>
      <c r="H195" s="53">
        <v>45798</v>
      </c>
      <c r="I195" s="53">
        <v>45798</v>
      </c>
    </row>
    <row r="196" spans="1:9" ht="15.75" x14ac:dyDescent="0.2">
      <c r="A196" s="34">
        <v>192</v>
      </c>
      <c r="B196" s="37"/>
      <c r="C196" s="35">
        <v>45810</v>
      </c>
      <c r="D196" s="4" t="s">
        <v>111</v>
      </c>
      <c r="E196" s="31">
        <v>41000</v>
      </c>
      <c r="F196" s="36">
        <v>0</v>
      </c>
      <c r="G196" s="40"/>
      <c r="H196" s="43"/>
      <c r="I196" s="43"/>
    </row>
    <row r="197" spans="1:9" ht="15.75" x14ac:dyDescent="0.2">
      <c r="A197" s="34">
        <v>193</v>
      </c>
      <c r="B197" s="37"/>
      <c r="C197" s="35">
        <v>45810</v>
      </c>
      <c r="D197" s="4" t="s">
        <v>109</v>
      </c>
      <c r="E197" s="31">
        <v>41000</v>
      </c>
      <c r="F197" s="36">
        <v>0</v>
      </c>
      <c r="G197" s="40"/>
      <c r="H197" s="43"/>
      <c r="I197" s="43"/>
    </row>
    <row r="198" spans="1:9" ht="15.75" x14ac:dyDescent="0.2">
      <c r="A198" s="34">
        <v>194</v>
      </c>
      <c r="B198" s="37"/>
      <c r="C198" s="35">
        <v>45810</v>
      </c>
      <c r="D198" s="4" t="s">
        <v>87</v>
      </c>
      <c r="E198" s="31">
        <v>40000</v>
      </c>
      <c r="F198" s="36">
        <v>0</v>
      </c>
      <c r="G198" s="40"/>
      <c r="H198" s="43"/>
      <c r="I198" s="43"/>
    </row>
    <row r="199" spans="1:9" ht="15.75" x14ac:dyDescent="0.2">
      <c r="A199" s="34">
        <v>195</v>
      </c>
      <c r="B199" s="37"/>
      <c r="C199" s="35">
        <v>45810</v>
      </c>
      <c r="D199" s="4" t="s">
        <v>58</v>
      </c>
      <c r="E199" s="31">
        <v>5600</v>
      </c>
      <c r="F199" s="36">
        <v>0</v>
      </c>
      <c r="G199" s="40" t="s">
        <v>38</v>
      </c>
      <c r="H199" s="43">
        <v>45806</v>
      </c>
      <c r="I199" s="43">
        <v>45806</v>
      </c>
    </row>
    <row r="200" spans="1:9" ht="15.75" x14ac:dyDescent="0.2">
      <c r="A200" s="34">
        <v>196</v>
      </c>
      <c r="B200" s="37"/>
      <c r="C200" s="35">
        <v>45806</v>
      </c>
      <c r="D200" s="4" t="s">
        <v>58</v>
      </c>
      <c r="E200" s="31">
        <v>40000</v>
      </c>
      <c r="F200" s="36">
        <v>0</v>
      </c>
      <c r="G200" s="40" t="s">
        <v>40</v>
      </c>
      <c r="H200" s="43">
        <v>45804</v>
      </c>
      <c r="I200" s="43">
        <v>45805</v>
      </c>
    </row>
    <row r="201" spans="1:9" ht="15.75" x14ac:dyDescent="0.2">
      <c r="A201" s="34">
        <v>197</v>
      </c>
      <c r="B201" s="37"/>
      <c r="C201" s="35">
        <v>45807</v>
      </c>
      <c r="D201" s="4" t="s">
        <v>136</v>
      </c>
      <c r="E201" s="31">
        <v>40000</v>
      </c>
      <c r="F201" s="36">
        <v>0</v>
      </c>
      <c r="G201" s="40" t="s">
        <v>40</v>
      </c>
      <c r="H201" s="43">
        <v>45804</v>
      </c>
      <c r="I201" s="43">
        <v>45805</v>
      </c>
    </row>
    <row r="202" spans="1:9" ht="15.75" x14ac:dyDescent="0.2">
      <c r="A202" s="34">
        <v>198</v>
      </c>
      <c r="B202" s="37"/>
      <c r="C202" s="35">
        <v>45779</v>
      </c>
      <c r="D202" s="4" t="s">
        <v>126</v>
      </c>
      <c r="E202" s="31">
        <v>37900</v>
      </c>
      <c r="F202" s="36">
        <v>0</v>
      </c>
      <c r="G202" s="40" t="s">
        <v>94</v>
      </c>
      <c r="H202" s="43">
        <v>45806</v>
      </c>
      <c r="I202" s="43">
        <v>45807</v>
      </c>
    </row>
    <row r="203" spans="1:9" ht="15.75" x14ac:dyDescent="0.2">
      <c r="A203" s="34">
        <v>199</v>
      </c>
      <c r="B203" s="37"/>
      <c r="C203" s="35">
        <v>45804</v>
      </c>
      <c r="D203" s="4" t="s">
        <v>97</v>
      </c>
      <c r="E203" s="31">
        <v>9800</v>
      </c>
      <c r="F203" s="36">
        <v>0</v>
      </c>
      <c r="G203" s="40" t="s">
        <v>29</v>
      </c>
      <c r="H203" s="43">
        <v>45804</v>
      </c>
      <c r="I203" s="43">
        <v>45804</v>
      </c>
    </row>
    <row r="204" spans="1:9" ht="31.5" x14ac:dyDescent="0.2">
      <c r="A204" s="34">
        <v>200</v>
      </c>
      <c r="B204" s="37"/>
      <c r="C204" s="35">
        <v>45805</v>
      </c>
      <c r="D204" s="4" t="s">
        <v>62</v>
      </c>
      <c r="E204" s="31">
        <v>9800</v>
      </c>
      <c r="F204" s="36">
        <v>0</v>
      </c>
      <c r="G204" s="40" t="s">
        <v>28</v>
      </c>
      <c r="H204" s="43">
        <v>45804</v>
      </c>
      <c r="I204" s="43">
        <v>45804</v>
      </c>
    </row>
    <row r="205" spans="1:9" ht="31.5" x14ac:dyDescent="0.2">
      <c r="A205" s="34">
        <v>201</v>
      </c>
      <c r="B205" s="37"/>
      <c r="C205" s="35">
        <v>45814</v>
      </c>
      <c r="D205" s="4" t="s">
        <v>62</v>
      </c>
      <c r="E205" s="31">
        <v>9800</v>
      </c>
      <c r="F205" s="36">
        <v>0</v>
      </c>
      <c r="G205" s="40" t="s">
        <v>28</v>
      </c>
      <c r="H205" s="43">
        <v>45812</v>
      </c>
      <c r="I205" s="43">
        <v>45812</v>
      </c>
    </row>
    <row r="206" spans="1:9" ht="15.75" x14ac:dyDescent="0.2">
      <c r="A206" s="34">
        <v>202</v>
      </c>
      <c r="B206" s="37"/>
      <c r="C206" s="35">
        <v>45807</v>
      </c>
      <c r="D206" s="4" t="s">
        <v>106</v>
      </c>
      <c r="E206" s="31">
        <v>40000</v>
      </c>
      <c r="F206" s="36">
        <v>0</v>
      </c>
      <c r="G206" s="40" t="s">
        <v>40</v>
      </c>
      <c r="H206" s="43">
        <v>45804</v>
      </c>
      <c r="I206" s="43">
        <v>45805</v>
      </c>
    </row>
    <row r="207" spans="1:9" ht="15.75" x14ac:dyDescent="0.2">
      <c r="A207" s="34">
        <v>203</v>
      </c>
      <c r="B207" s="37"/>
      <c r="C207" s="35">
        <v>45813</v>
      </c>
      <c r="D207" s="4" t="s">
        <v>47</v>
      </c>
      <c r="E207" s="31">
        <v>21000</v>
      </c>
      <c r="F207" s="36">
        <v>0</v>
      </c>
      <c r="G207" s="40" t="s">
        <v>94</v>
      </c>
      <c r="H207" s="43">
        <v>45806</v>
      </c>
      <c r="I207" s="43">
        <v>45807</v>
      </c>
    </row>
    <row r="208" spans="1:9" ht="15.75" x14ac:dyDescent="0.2">
      <c r="A208" s="34">
        <v>204</v>
      </c>
      <c r="B208" s="37"/>
      <c r="C208" s="35">
        <v>45810</v>
      </c>
      <c r="D208" s="4" t="s">
        <v>80</v>
      </c>
      <c r="E208" s="31">
        <v>40800</v>
      </c>
      <c r="F208" s="36">
        <v>0</v>
      </c>
      <c r="G208" s="40" t="s">
        <v>26</v>
      </c>
      <c r="H208" s="43">
        <v>45807</v>
      </c>
      <c r="I208" s="43">
        <v>45808</v>
      </c>
    </row>
    <row r="209" spans="1:9" ht="15.75" x14ac:dyDescent="0.2">
      <c r="A209" s="34">
        <v>205</v>
      </c>
      <c r="B209" s="37"/>
      <c r="C209" s="35">
        <v>45825</v>
      </c>
      <c r="D209" s="2" t="s">
        <v>58</v>
      </c>
      <c r="E209" s="31">
        <v>9800</v>
      </c>
      <c r="F209" s="36">
        <v>0</v>
      </c>
      <c r="G209" s="40" t="s">
        <v>44</v>
      </c>
      <c r="H209" s="43">
        <v>45824</v>
      </c>
      <c r="I209" s="43">
        <v>45824</v>
      </c>
    </row>
    <row r="210" spans="1:9" ht="15.75" x14ac:dyDescent="0.2">
      <c r="A210" s="34">
        <v>206</v>
      </c>
      <c r="B210" s="37"/>
      <c r="C210" s="35">
        <v>45818</v>
      </c>
      <c r="D210" s="2" t="s">
        <v>58</v>
      </c>
      <c r="E210" s="31">
        <v>9800</v>
      </c>
      <c r="F210" s="36">
        <v>0</v>
      </c>
      <c r="G210" s="40" t="s">
        <v>137</v>
      </c>
      <c r="H210" s="43">
        <v>45817</v>
      </c>
      <c r="I210" s="43">
        <v>45817</v>
      </c>
    </row>
    <row r="211" spans="1:9" ht="15.75" x14ac:dyDescent="0.2">
      <c r="A211" s="34">
        <v>207</v>
      </c>
      <c r="B211" s="37"/>
      <c r="C211" s="35">
        <v>45818</v>
      </c>
      <c r="D211" s="4" t="s">
        <v>100</v>
      </c>
      <c r="E211" s="31">
        <v>9800</v>
      </c>
      <c r="F211" s="36">
        <v>0</v>
      </c>
      <c r="G211" s="40" t="s">
        <v>137</v>
      </c>
      <c r="H211" s="43">
        <v>45817</v>
      </c>
      <c r="I211" s="43">
        <v>45817</v>
      </c>
    </row>
    <row r="212" spans="1:9" ht="15.75" x14ac:dyDescent="0.2">
      <c r="A212" s="34">
        <v>208</v>
      </c>
      <c r="B212" s="37"/>
      <c r="C212" s="35">
        <v>45824</v>
      </c>
      <c r="D212" s="4" t="s">
        <v>97</v>
      </c>
      <c r="E212" s="31">
        <v>47500</v>
      </c>
      <c r="F212" s="36">
        <v>0</v>
      </c>
      <c r="G212" s="40" t="s">
        <v>35</v>
      </c>
      <c r="H212" s="43">
        <v>45820</v>
      </c>
      <c r="I212" s="43">
        <v>45821</v>
      </c>
    </row>
    <row r="213" spans="1:9" ht="15.75" x14ac:dyDescent="0.2">
      <c r="A213" s="34">
        <v>209</v>
      </c>
      <c r="B213" s="37"/>
      <c r="C213" s="35">
        <v>45824</v>
      </c>
      <c r="D213" s="4" t="s">
        <v>70</v>
      </c>
      <c r="E213" s="31">
        <v>47500</v>
      </c>
      <c r="F213" s="36">
        <v>0</v>
      </c>
      <c r="G213" s="40" t="s">
        <v>35</v>
      </c>
      <c r="H213" s="43">
        <v>45820</v>
      </c>
      <c r="I213" s="43">
        <v>45821</v>
      </c>
    </row>
    <row r="214" spans="1:9" ht="15.75" x14ac:dyDescent="0.2">
      <c r="A214" s="34">
        <v>210</v>
      </c>
      <c r="B214" s="37"/>
      <c r="C214" s="35">
        <v>45824</v>
      </c>
      <c r="D214" s="4" t="s">
        <v>58</v>
      </c>
      <c r="E214" s="31">
        <v>39400</v>
      </c>
      <c r="F214" s="36">
        <v>0</v>
      </c>
      <c r="G214" s="40" t="s">
        <v>26</v>
      </c>
      <c r="H214" s="43">
        <v>45820</v>
      </c>
      <c r="I214" s="43">
        <v>45821</v>
      </c>
    </row>
    <row r="215" spans="1:9" ht="15.75" x14ac:dyDescent="0.2">
      <c r="A215" s="34">
        <v>211</v>
      </c>
      <c r="B215" s="37"/>
      <c r="C215" s="35">
        <v>45825</v>
      </c>
      <c r="D215" s="4" t="s">
        <v>98</v>
      </c>
      <c r="E215" s="31"/>
      <c r="F215" s="36">
        <v>0</v>
      </c>
      <c r="G215" s="40" t="s">
        <v>26</v>
      </c>
      <c r="H215" s="43">
        <v>45820</v>
      </c>
      <c r="I215" s="43">
        <v>45821</v>
      </c>
    </row>
    <row r="216" spans="1:9" ht="15.75" x14ac:dyDescent="0.2">
      <c r="A216" s="34">
        <v>212</v>
      </c>
      <c r="B216" s="37"/>
      <c r="C216" s="35">
        <v>45826</v>
      </c>
      <c r="D216" s="4" t="s">
        <v>88</v>
      </c>
      <c r="E216" s="31">
        <v>5600</v>
      </c>
      <c r="F216" s="36">
        <v>0</v>
      </c>
      <c r="G216" s="40" t="s">
        <v>38</v>
      </c>
      <c r="H216" s="43">
        <v>45806</v>
      </c>
      <c r="I216" s="43">
        <v>45806</v>
      </c>
    </row>
    <row r="217" spans="1:9" ht="15.75" x14ac:dyDescent="0.2">
      <c r="A217" s="34">
        <v>213</v>
      </c>
      <c r="B217" s="37"/>
      <c r="C217" s="35">
        <v>45825</v>
      </c>
      <c r="D217" s="4" t="s">
        <v>73</v>
      </c>
      <c r="E217" s="31">
        <v>5600</v>
      </c>
      <c r="F217" s="36">
        <v>0</v>
      </c>
      <c r="G217" s="40" t="s">
        <v>38</v>
      </c>
      <c r="H217" s="43">
        <v>45806</v>
      </c>
      <c r="I217" s="43">
        <v>45806</v>
      </c>
    </row>
    <row r="218" spans="1:9" ht="15.75" x14ac:dyDescent="0.2">
      <c r="A218" s="34">
        <v>214</v>
      </c>
      <c r="B218" s="37"/>
      <c r="C218" s="35">
        <v>45826</v>
      </c>
      <c r="D218" s="4" t="s">
        <v>92</v>
      </c>
      <c r="E218" s="31">
        <v>45000</v>
      </c>
      <c r="F218" s="36">
        <v>0</v>
      </c>
      <c r="G218" s="40" t="s">
        <v>27</v>
      </c>
      <c r="H218" s="43">
        <v>45825</v>
      </c>
      <c r="I218" s="43">
        <v>45826</v>
      </c>
    </row>
    <row r="219" spans="1:9" ht="15.75" x14ac:dyDescent="0.2">
      <c r="A219" s="34">
        <v>215</v>
      </c>
      <c r="B219" s="37"/>
      <c r="C219" s="35">
        <v>45826</v>
      </c>
      <c r="D219" s="4" t="s">
        <v>58</v>
      </c>
      <c r="E219" s="31">
        <v>45000</v>
      </c>
      <c r="F219" s="36">
        <v>0</v>
      </c>
      <c r="G219" s="40" t="s">
        <v>27</v>
      </c>
      <c r="H219" s="43">
        <v>45825</v>
      </c>
      <c r="I219" s="43">
        <v>45826</v>
      </c>
    </row>
    <row r="220" spans="1:9" ht="15.75" x14ac:dyDescent="0.2">
      <c r="A220" s="34">
        <v>216</v>
      </c>
      <c r="B220" s="37"/>
      <c r="C220" s="35">
        <v>45807</v>
      </c>
      <c r="D220" s="4" t="s">
        <v>138</v>
      </c>
      <c r="E220" s="31">
        <v>40000</v>
      </c>
      <c r="F220" s="36">
        <v>0</v>
      </c>
      <c r="G220" s="40" t="s">
        <v>40</v>
      </c>
      <c r="H220" s="43">
        <v>45804</v>
      </c>
      <c r="I220" s="43">
        <v>45805</v>
      </c>
    </row>
    <row r="221" spans="1:9" ht="15.75" x14ac:dyDescent="0.2">
      <c r="A221" s="34">
        <v>217</v>
      </c>
      <c r="B221" s="37"/>
      <c r="C221" s="35">
        <v>45810</v>
      </c>
      <c r="D221" s="4" t="s">
        <v>80</v>
      </c>
      <c r="E221" s="31">
        <v>40000</v>
      </c>
      <c r="F221" s="36">
        <v>0</v>
      </c>
      <c r="G221" s="40" t="s">
        <v>40</v>
      </c>
      <c r="H221" s="43">
        <v>45804</v>
      </c>
      <c r="I221" s="43">
        <v>45805</v>
      </c>
    </row>
    <row r="222" spans="1:9" ht="15.75" x14ac:dyDescent="0.2">
      <c r="A222" s="34">
        <v>218</v>
      </c>
      <c r="B222" s="37"/>
      <c r="C222" s="35">
        <v>45818</v>
      </c>
      <c r="D222" s="4" t="s">
        <v>117</v>
      </c>
      <c r="E222" s="31">
        <v>9800</v>
      </c>
      <c r="F222" s="36">
        <v>0</v>
      </c>
      <c r="G222" s="40" t="s">
        <v>137</v>
      </c>
      <c r="H222" s="43">
        <v>45817</v>
      </c>
      <c r="I222" s="43">
        <v>45817</v>
      </c>
    </row>
    <row r="223" spans="1:9" ht="15.75" x14ac:dyDescent="0.2">
      <c r="A223" s="34">
        <v>219</v>
      </c>
      <c r="B223" s="37"/>
      <c r="C223" s="35">
        <v>45824</v>
      </c>
      <c r="D223" s="4" t="s">
        <v>117</v>
      </c>
      <c r="E223" s="31">
        <v>9800</v>
      </c>
      <c r="F223" s="36">
        <v>0</v>
      </c>
      <c r="G223" s="40" t="s">
        <v>44</v>
      </c>
      <c r="H223" s="43">
        <v>45824</v>
      </c>
      <c r="I223" s="43">
        <v>45824</v>
      </c>
    </row>
    <row r="224" spans="1:9" ht="15.75" x14ac:dyDescent="0.2">
      <c r="A224" s="34">
        <v>220</v>
      </c>
      <c r="B224" s="37"/>
      <c r="C224" s="35">
        <v>45826</v>
      </c>
      <c r="D224" s="4" t="s">
        <v>118</v>
      </c>
      <c r="E224" s="31">
        <v>5600</v>
      </c>
      <c r="F224" s="36">
        <v>0</v>
      </c>
      <c r="G224" s="40" t="s">
        <v>139</v>
      </c>
      <c r="H224" s="43">
        <v>45825</v>
      </c>
      <c r="I224" s="43">
        <v>45825</v>
      </c>
    </row>
    <row r="225" spans="1:9" ht="15.75" x14ac:dyDescent="0.2">
      <c r="A225" s="34">
        <v>221</v>
      </c>
      <c r="B225" s="37"/>
      <c r="C225" s="35">
        <v>45824</v>
      </c>
      <c r="D225" s="4" t="s">
        <v>100</v>
      </c>
      <c r="E225" s="31">
        <v>9800</v>
      </c>
      <c r="F225" s="36">
        <v>0</v>
      </c>
      <c r="G225" s="40" t="s">
        <v>44</v>
      </c>
      <c r="H225" s="43">
        <v>45824</v>
      </c>
      <c r="I225" s="43">
        <v>45824</v>
      </c>
    </row>
    <row r="226" spans="1:9" ht="15.75" x14ac:dyDescent="0.2">
      <c r="A226" s="34">
        <v>222</v>
      </c>
      <c r="B226" s="37">
        <v>13</v>
      </c>
      <c r="C226" s="35">
        <v>45835</v>
      </c>
      <c r="D226" s="4" t="s">
        <v>109</v>
      </c>
      <c r="E226" s="31">
        <v>2010</v>
      </c>
      <c r="F226" s="36">
        <v>0</v>
      </c>
      <c r="G226" s="40" t="s">
        <v>140</v>
      </c>
      <c r="H226" s="43">
        <v>45831</v>
      </c>
      <c r="I226" s="43">
        <v>45832</v>
      </c>
    </row>
    <row r="227" spans="1:9" ht="15.75" x14ac:dyDescent="0.2">
      <c r="A227" s="34">
        <v>223</v>
      </c>
      <c r="B227" s="37"/>
      <c r="C227" s="35">
        <v>45838</v>
      </c>
      <c r="D227" s="4" t="s">
        <v>49</v>
      </c>
      <c r="E227" s="31">
        <v>49300</v>
      </c>
      <c r="F227" s="36">
        <v>0</v>
      </c>
      <c r="G227" s="40" t="s">
        <v>30</v>
      </c>
      <c r="H227" s="43">
        <v>45833</v>
      </c>
      <c r="I227" s="43">
        <v>45834</v>
      </c>
    </row>
    <row r="228" spans="1:9" ht="15.75" x14ac:dyDescent="0.2">
      <c r="A228" s="34">
        <v>224</v>
      </c>
      <c r="B228" s="37"/>
      <c r="C228" s="35">
        <v>45838</v>
      </c>
      <c r="D228" s="4" t="s">
        <v>65</v>
      </c>
      <c r="E228" s="31">
        <v>126200</v>
      </c>
      <c r="F228" s="36">
        <v>0</v>
      </c>
      <c r="G228" s="40" t="s">
        <v>141</v>
      </c>
      <c r="H228" s="43">
        <v>45831</v>
      </c>
      <c r="I228" s="43">
        <v>45835</v>
      </c>
    </row>
    <row r="229" spans="1:9" ht="15.75" x14ac:dyDescent="0.2">
      <c r="A229" s="34">
        <v>225</v>
      </c>
      <c r="B229" s="37"/>
      <c r="C229" s="35">
        <v>45838</v>
      </c>
      <c r="D229" s="4" t="s">
        <v>66</v>
      </c>
      <c r="E229" s="31">
        <v>126200</v>
      </c>
      <c r="F229" s="36">
        <v>0</v>
      </c>
      <c r="G229" s="40" t="s">
        <v>141</v>
      </c>
      <c r="H229" s="43">
        <v>45831</v>
      </c>
      <c r="I229" s="43">
        <v>45835</v>
      </c>
    </row>
    <row r="230" spans="1:9" ht="15.75" x14ac:dyDescent="0.2">
      <c r="A230" s="34">
        <v>226</v>
      </c>
      <c r="B230" s="37"/>
      <c r="C230" s="35">
        <v>45826</v>
      </c>
      <c r="D230" s="4" t="s">
        <v>76</v>
      </c>
      <c r="E230" s="31">
        <v>45000</v>
      </c>
      <c r="F230" s="36">
        <v>0</v>
      </c>
      <c r="G230" s="40" t="s">
        <v>27</v>
      </c>
      <c r="H230" s="43">
        <v>45825</v>
      </c>
      <c r="I230" s="43">
        <v>45826</v>
      </c>
    </row>
    <row r="231" spans="1:9" ht="15.75" x14ac:dyDescent="0.2">
      <c r="A231" s="34">
        <v>227</v>
      </c>
      <c r="B231" s="37"/>
      <c r="C231" s="35">
        <v>45831</v>
      </c>
      <c r="D231" s="4" t="s">
        <v>80</v>
      </c>
      <c r="E231" s="31">
        <v>45000</v>
      </c>
      <c r="F231" s="36">
        <v>0</v>
      </c>
      <c r="G231" s="40" t="s">
        <v>27</v>
      </c>
      <c r="H231" s="43">
        <v>45825</v>
      </c>
      <c r="I231" s="43">
        <v>45826</v>
      </c>
    </row>
    <row r="232" spans="1:9" ht="15.75" x14ac:dyDescent="0.2">
      <c r="A232" s="34">
        <v>228</v>
      </c>
      <c r="B232" s="37"/>
      <c r="C232" s="35">
        <v>45826</v>
      </c>
      <c r="D232" s="4" t="s">
        <v>75</v>
      </c>
      <c r="E232" s="31">
        <v>45000</v>
      </c>
      <c r="F232" s="36">
        <v>0</v>
      </c>
      <c r="G232" s="40" t="s">
        <v>27</v>
      </c>
      <c r="H232" s="43">
        <v>45825</v>
      </c>
      <c r="I232" s="43">
        <v>45826</v>
      </c>
    </row>
    <row r="233" spans="1:9" ht="15.75" x14ac:dyDescent="0.2">
      <c r="A233" s="34">
        <v>229</v>
      </c>
      <c r="B233" s="37"/>
      <c r="C233" s="35">
        <v>45835</v>
      </c>
      <c r="D233" s="4" t="s">
        <v>142</v>
      </c>
      <c r="E233" s="31">
        <v>49300</v>
      </c>
      <c r="F233" s="36">
        <v>0</v>
      </c>
      <c r="G233" s="40" t="s">
        <v>30</v>
      </c>
      <c r="H233" s="43">
        <v>45833</v>
      </c>
      <c r="I233" s="43">
        <v>45834</v>
      </c>
    </row>
    <row r="234" spans="1:9" ht="15.75" x14ac:dyDescent="0.2">
      <c r="A234" s="34">
        <v>230</v>
      </c>
      <c r="B234" s="37"/>
      <c r="C234" s="35">
        <v>45841</v>
      </c>
      <c r="D234" s="4" t="s">
        <v>116</v>
      </c>
      <c r="E234" s="31">
        <v>9800</v>
      </c>
      <c r="F234" s="36">
        <v>0</v>
      </c>
      <c r="G234" s="40" t="s">
        <v>44</v>
      </c>
      <c r="H234" s="43">
        <v>45839</v>
      </c>
      <c r="I234" s="43">
        <v>45839</v>
      </c>
    </row>
    <row r="235" spans="1:9" ht="15.75" x14ac:dyDescent="0.2">
      <c r="A235" s="34">
        <v>231</v>
      </c>
      <c r="B235" s="37"/>
      <c r="C235" s="35">
        <v>45815</v>
      </c>
      <c r="D235" s="4" t="s">
        <v>122</v>
      </c>
      <c r="E235" s="31">
        <v>5600</v>
      </c>
      <c r="F235" s="36">
        <v>0</v>
      </c>
      <c r="G235" s="40" t="s">
        <v>69</v>
      </c>
      <c r="H235" s="43">
        <v>45842</v>
      </c>
      <c r="I235" s="43">
        <v>45842</v>
      </c>
    </row>
    <row r="236" spans="1:9" ht="15.75" x14ac:dyDescent="0.2">
      <c r="A236" s="34">
        <v>232</v>
      </c>
      <c r="B236" s="37"/>
      <c r="C236" s="35">
        <v>45845</v>
      </c>
      <c r="D236" s="4" t="s">
        <v>88</v>
      </c>
      <c r="E236" s="31">
        <v>49300</v>
      </c>
      <c r="F236" s="36">
        <v>0</v>
      </c>
      <c r="G236" s="40" t="s">
        <v>30</v>
      </c>
      <c r="H236" s="43">
        <v>45833</v>
      </c>
      <c r="I236" s="43">
        <v>45834</v>
      </c>
    </row>
    <row r="237" spans="1:9" ht="15.75" x14ac:dyDescent="0.2">
      <c r="A237" s="34">
        <v>233</v>
      </c>
      <c r="B237" s="37"/>
      <c r="C237" s="35">
        <v>45838</v>
      </c>
      <c r="D237" s="4" t="s">
        <v>58</v>
      </c>
      <c r="E237" s="31">
        <v>126200</v>
      </c>
      <c r="F237" s="36">
        <v>0</v>
      </c>
      <c r="G237" s="40" t="s">
        <v>141</v>
      </c>
      <c r="H237" s="43">
        <v>45831</v>
      </c>
      <c r="I237" s="43">
        <v>45835</v>
      </c>
    </row>
    <row r="238" spans="1:9" ht="31.5" x14ac:dyDescent="0.2">
      <c r="A238" s="34">
        <v>234</v>
      </c>
      <c r="B238" s="37"/>
      <c r="C238" s="35">
        <v>45833</v>
      </c>
      <c r="D238" s="4" t="s">
        <v>62</v>
      </c>
      <c r="E238" s="31">
        <v>4200</v>
      </c>
      <c r="F238" s="36">
        <v>0</v>
      </c>
      <c r="G238" s="40" t="s">
        <v>143</v>
      </c>
      <c r="H238" s="43">
        <v>45833</v>
      </c>
      <c r="I238" s="43">
        <v>45833</v>
      </c>
    </row>
    <row r="239" spans="1:9" ht="31.5" x14ac:dyDescent="0.2">
      <c r="A239" s="34">
        <v>235</v>
      </c>
      <c r="B239" s="37"/>
      <c r="C239" s="35">
        <v>45835</v>
      </c>
      <c r="D239" s="4" t="s">
        <v>62</v>
      </c>
      <c r="E239" s="31">
        <v>9800</v>
      </c>
      <c r="F239" s="36">
        <v>0</v>
      </c>
      <c r="G239" s="40" t="s">
        <v>144</v>
      </c>
      <c r="H239" s="43">
        <v>45834</v>
      </c>
      <c r="I239" s="43">
        <v>45834</v>
      </c>
    </row>
    <row r="240" spans="1:9" ht="15.75" x14ac:dyDescent="0.2">
      <c r="A240" s="34">
        <v>236</v>
      </c>
      <c r="B240" s="37"/>
      <c r="C240" s="35">
        <v>45842</v>
      </c>
      <c r="D240" s="4" t="s">
        <v>53</v>
      </c>
      <c r="E240" s="31">
        <v>9800</v>
      </c>
      <c r="F240" s="36">
        <v>0</v>
      </c>
      <c r="G240" s="40" t="s">
        <v>145</v>
      </c>
      <c r="H240" s="43">
        <v>45839</v>
      </c>
      <c r="I240" s="43">
        <v>45839</v>
      </c>
    </row>
    <row r="241" spans="1:9" ht="31.5" x14ac:dyDescent="0.2">
      <c r="A241" s="34">
        <v>237</v>
      </c>
      <c r="B241" s="37"/>
      <c r="C241" s="35">
        <v>45845</v>
      </c>
      <c r="D241" s="4" t="s">
        <v>62</v>
      </c>
      <c r="E241" s="31">
        <v>9800</v>
      </c>
      <c r="F241" s="36">
        <v>0</v>
      </c>
      <c r="G241" s="40" t="s">
        <v>69</v>
      </c>
      <c r="H241" s="43">
        <v>45842</v>
      </c>
      <c r="I241" s="43">
        <v>45842</v>
      </c>
    </row>
    <row r="242" spans="1:9" ht="15.75" x14ac:dyDescent="0.2">
      <c r="A242" s="34">
        <v>238</v>
      </c>
      <c r="B242" s="37"/>
      <c r="C242" s="35">
        <v>45845</v>
      </c>
      <c r="D242" s="4" t="s">
        <v>126</v>
      </c>
      <c r="E242" s="31">
        <v>42100</v>
      </c>
      <c r="F242" s="36">
        <v>0</v>
      </c>
      <c r="G242" s="40" t="s">
        <v>24</v>
      </c>
      <c r="H242" s="43">
        <v>45750</v>
      </c>
      <c r="I242" s="43">
        <v>45751</v>
      </c>
    </row>
    <row r="243" spans="1:9" ht="15.75" x14ac:dyDescent="0.2">
      <c r="A243" s="34">
        <v>239</v>
      </c>
      <c r="B243" s="37"/>
      <c r="C243" s="35">
        <v>45845</v>
      </c>
      <c r="D243" s="4" t="s">
        <v>146</v>
      </c>
      <c r="E243" s="31">
        <v>42100</v>
      </c>
      <c r="F243" s="36">
        <v>0</v>
      </c>
      <c r="G243" s="40" t="s">
        <v>24</v>
      </c>
      <c r="H243" s="43">
        <v>45750</v>
      </c>
      <c r="I243" s="43">
        <v>45751</v>
      </c>
    </row>
    <row r="244" spans="1:9" ht="15.75" x14ac:dyDescent="0.2">
      <c r="A244" s="34">
        <v>240</v>
      </c>
      <c r="B244" s="37"/>
      <c r="C244" s="35">
        <v>45845</v>
      </c>
      <c r="D244" s="4" t="s">
        <v>61</v>
      </c>
      <c r="E244" s="31">
        <v>49300</v>
      </c>
      <c r="F244" s="36">
        <v>0</v>
      </c>
      <c r="G244" s="40" t="s">
        <v>30</v>
      </c>
      <c r="H244" s="43">
        <v>45833</v>
      </c>
      <c r="I244" s="43">
        <v>45834</v>
      </c>
    </row>
    <row r="245" spans="1:9" ht="15.75" x14ac:dyDescent="0.2">
      <c r="A245" s="34">
        <v>241</v>
      </c>
      <c r="B245" s="37"/>
      <c r="C245" s="35">
        <v>45852</v>
      </c>
      <c r="D245" s="4" t="s">
        <v>118</v>
      </c>
      <c r="E245" s="31">
        <v>5600</v>
      </c>
      <c r="F245" s="36">
        <v>0</v>
      </c>
      <c r="G245" s="40" t="s">
        <v>147</v>
      </c>
      <c r="H245" s="43">
        <v>45849</v>
      </c>
      <c r="I245" s="43">
        <v>45849</v>
      </c>
    </row>
    <row r="246" spans="1:9" ht="15.75" x14ac:dyDescent="0.2">
      <c r="A246" s="34">
        <v>242</v>
      </c>
      <c r="B246" s="37"/>
      <c r="C246" s="35"/>
      <c r="D246" s="4"/>
      <c r="E246" s="31"/>
      <c r="F246" s="36">
        <v>0</v>
      </c>
      <c r="G246" s="40"/>
      <c r="H246" s="43"/>
      <c r="I246" s="43"/>
    </row>
    <row r="247" spans="1:9" ht="15.75" x14ac:dyDescent="0.2">
      <c r="A247" s="34">
        <v>243</v>
      </c>
      <c r="B247" s="37"/>
      <c r="C247" s="35"/>
      <c r="D247" s="4"/>
      <c r="E247" s="31"/>
      <c r="F247" s="36">
        <v>0</v>
      </c>
      <c r="G247" s="40"/>
      <c r="H247" s="43"/>
      <c r="I247" s="43"/>
    </row>
    <row r="248" spans="1:9" ht="15.75" x14ac:dyDescent="0.2">
      <c r="A248" s="34">
        <v>244</v>
      </c>
      <c r="B248" s="37"/>
      <c r="C248" s="35"/>
      <c r="D248" s="4"/>
      <c r="E248" s="31"/>
      <c r="F248" s="36">
        <v>0</v>
      </c>
      <c r="G248" s="40"/>
      <c r="H248" s="43"/>
      <c r="I248" s="43"/>
    </row>
    <row r="249" spans="1:9" ht="15.75" x14ac:dyDescent="0.2">
      <c r="A249" s="34">
        <v>245</v>
      </c>
      <c r="B249" s="37"/>
      <c r="C249" s="35"/>
      <c r="D249" s="4"/>
      <c r="E249" s="31"/>
      <c r="F249" s="36">
        <v>0</v>
      </c>
      <c r="G249" s="40"/>
      <c r="H249" s="43"/>
      <c r="I249" s="43"/>
    </row>
    <row r="250" spans="1:9" ht="15.75" x14ac:dyDescent="0.2">
      <c r="A250" s="34">
        <v>246</v>
      </c>
      <c r="B250" s="37"/>
      <c r="C250" s="35"/>
      <c r="D250" s="4"/>
      <c r="E250" s="31"/>
      <c r="F250" s="36">
        <v>0</v>
      </c>
      <c r="G250" s="40"/>
      <c r="H250" s="43"/>
      <c r="I250" s="43"/>
    </row>
    <row r="251" spans="1:9" ht="15.75" x14ac:dyDescent="0.2">
      <c r="A251" s="34">
        <v>247</v>
      </c>
      <c r="B251" s="37"/>
      <c r="C251" s="35"/>
      <c r="D251" s="4"/>
      <c r="E251" s="31"/>
      <c r="F251" s="36">
        <v>0</v>
      </c>
      <c r="G251" s="40"/>
      <c r="H251" s="43"/>
      <c r="I251" s="43"/>
    </row>
    <row r="252" spans="1:9" ht="19.149999999999999" customHeight="1" x14ac:dyDescent="0.2">
      <c r="A252" s="46" t="s">
        <v>45</v>
      </c>
      <c r="B252" s="46"/>
      <c r="C252" s="46"/>
      <c r="D252" s="47"/>
      <c r="E252" s="48">
        <f>SUBTOTAL(109,Tabla16[MONTO POR GASTO EN LA 10502-VIÁTICOS DENTRO DEL PAÍS])</f>
        <v>9914310</v>
      </c>
      <c r="F252" s="49">
        <f>SUBTOTAL(109,Tabla16[MONTO POR GASTO EN LA  10501-TRANSPORTE DENTRO DEL PAÍS])</f>
        <v>115808.18</v>
      </c>
      <c r="G252" s="49"/>
      <c r="H252" s="49"/>
      <c r="I252" s="49"/>
    </row>
    <row r="253" spans="1:9" ht="19.149999999999999" customHeight="1" x14ac:dyDescent="0.2">
      <c r="A253" s="5"/>
      <c r="B253" s="37"/>
      <c r="C253" s="5"/>
      <c r="D253" s="4"/>
      <c r="E253" s="31"/>
      <c r="F253" s="29"/>
      <c r="G253" s="41"/>
      <c r="H253" s="44"/>
      <c r="I253" s="44"/>
    </row>
    <row r="264" spans="1:12" ht="19.149999999999999" customHeight="1" x14ac:dyDescent="0.2">
      <c r="A264" s="1"/>
      <c r="B264" s="3"/>
      <c r="E264" s="32"/>
      <c r="F264" s="30"/>
      <c r="H264" s="45"/>
      <c r="I264" s="45"/>
      <c r="L264" s="4"/>
    </row>
    <row r="267" spans="1:12" ht="19.149999999999999" customHeight="1" x14ac:dyDescent="0.2">
      <c r="L267" s="4"/>
    </row>
    <row r="287" spans="12:12" ht="19.149999999999999" customHeight="1" x14ac:dyDescent="0.2">
      <c r="L287" s="4"/>
    </row>
    <row r="320" spans="12:12" ht="19.149999999999999" customHeight="1" x14ac:dyDescent="0.2">
      <c r="L320" s="4"/>
    </row>
    <row r="330" spans="12:12" ht="19.149999999999999" customHeight="1" x14ac:dyDescent="0.2">
      <c r="L330" s="4"/>
    </row>
    <row r="341" spans="12:12" ht="19.149999999999999" customHeight="1" x14ac:dyDescent="0.2">
      <c r="L341" s="4"/>
    </row>
  </sheetData>
  <sortState xmlns:xlrd2="http://schemas.microsoft.com/office/spreadsheetml/2017/richdata2" ref="L4:L343">
    <sortCondition ref="L4:L343"/>
  </sortState>
  <mergeCells count="2">
    <mergeCell ref="A1:I1"/>
    <mergeCell ref="A2:I2"/>
  </mergeCells>
  <phoneticPr fontId="17" type="noConversion"/>
  <dataValidations count="3">
    <dataValidation type="date" allowBlank="1" showInputMessage="1" showErrorMessage="1" sqref="H4:I24" xr:uid="{DC1A6B43-B7FB-4B97-BC92-BAEBB8BD9663}">
      <formula1>45292</formula1>
      <formula2>45688</formula2>
    </dataValidation>
    <dataValidation type="date" allowBlank="1" showInputMessage="1" showErrorMessage="1" sqref="H25:I25" xr:uid="{1CA3F439-6AEC-4A77-BE06-A0B4BA5B8D5D}">
      <formula1>45658</formula1>
      <formula2>46053</formula2>
    </dataValidation>
    <dataValidation type="list" allowBlank="1" showInputMessage="1" showErrorMessage="1" sqref="D4:D52 D54:D60" xr:uid="{AF20043D-9D94-48FF-9CB6-DBA96B7C493D}">
      <formula1>$L$4:$L$343</formula1>
    </dataValidation>
  </dataValidations>
  <printOptions horizontalCentered="1"/>
  <pageMargins left="0.23622047244094491" right="0" top="0.92" bottom="0" header="0.64" footer="0"/>
  <pageSetup scale="66" fitToHeight="0" orientation="portrait" cellComments="asDisplayed" r:id="rId1"/>
  <headerFooter alignWithMargins="0">
    <oddHeader>&amp;C&amp;"Arial,Negrita"&amp;12&amp;F&amp;R&amp;"Arial,Negrita"&amp;D &amp;T</oddHeader>
  </headerFooter>
  <ignoredErrors>
    <ignoredError sqref="D4:D47 D48:D60" listDataValidation="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1A16956B-A42D-44B4-A65D-8CA6AD7E8A1B}">
          <x14:formula1>
            <xm:f>#REF!</xm:f>
          </x14:formula1>
          <xm:sqref>G4:G188 G196:G215 G220:G225</xm:sqref>
        </x14:dataValidation>
      </x14:dataValidations>
    </ext>
    <ext xmlns:x15="http://schemas.microsoft.com/office/spreadsheetml/2010/11/main" uri="{3A4CF648-6AED-40f4-86FF-DC5316D8AED3}">
      <x14:slicerList xmlns:x14="http://schemas.microsoft.com/office/spreadsheetml/2009/9/main">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D4:F28"/>
  <sheetViews>
    <sheetView workbookViewId="0">
      <selection activeCell="A18" sqref="A18"/>
    </sheetView>
  </sheetViews>
  <sheetFormatPr baseColWidth="10" defaultColWidth="11.42578125" defaultRowHeight="12.75" x14ac:dyDescent="0.2"/>
  <cols>
    <col min="1" max="3" width="11.42578125" style="7"/>
    <col min="4" max="4" width="34.140625" style="7" customWidth="1"/>
    <col min="5" max="5" width="18.7109375" style="7" bestFit="1" customWidth="1"/>
    <col min="6" max="6" width="23.28515625" style="7" customWidth="1"/>
    <col min="7" max="16384" width="11.42578125" style="7"/>
  </cols>
  <sheetData>
    <row r="4" spans="4:6" s="6" customFormat="1" x14ac:dyDescent="0.2">
      <c r="D4" s="9" t="s">
        <v>6</v>
      </c>
      <c r="E4" s="10" t="s">
        <v>9</v>
      </c>
      <c r="F4" s="11" t="s">
        <v>8</v>
      </c>
    </row>
    <row r="5" spans="4:6" x14ac:dyDescent="0.2">
      <c r="D5" s="12" t="s">
        <v>7</v>
      </c>
      <c r="E5" s="13">
        <v>453017.5</v>
      </c>
      <c r="F5" s="14">
        <f>Tabla2[[#This Row],[MONTO MENSUAL]]*12</f>
        <v>5436210</v>
      </c>
    </row>
    <row r="6" spans="4:6" x14ac:dyDescent="0.2">
      <c r="D6" s="12" t="s">
        <v>2</v>
      </c>
      <c r="E6" s="13">
        <v>42788</v>
      </c>
      <c r="F6" s="14">
        <f>Tabla2[[#This Row],[MONTO MENSUAL]]*12</f>
        <v>513456</v>
      </c>
    </row>
    <row r="7" spans="4:6" x14ac:dyDescent="0.2">
      <c r="D7" s="12" t="s">
        <v>5</v>
      </c>
      <c r="E7" s="13">
        <v>26000</v>
      </c>
      <c r="F7" s="14">
        <f>Tabla2[[#This Row],[MONTO MENSUAL]]*12</f>
        <v>312000</v>
      </c>
    </row>
    <row r="8" spans="4:6" x14ac:dyDescent="0.2">
      <c r="D8" s="12" t="s">
        <v>4</v>
      </c>
      <c r="E8" s="13">
        <v>4605</v>
      </c>
      <c r="F8" s="14">
        <f>Tabla2[[#This Row],[MONTO MENSUAL]]*12</f>
        <v>55260</v>
      </c>
    </row>
    <row r="9" spans="4:6" x14ac:dyDescent="0.2">
      <c r="D9" s="15" t="s">
        <v>3</v>
      </c>
      <c r="E9" s="16">
        <v>45460</v>
      </c>
      <c r="F9" s="17">
        <f>Tabla2[[#This Row],[MONTO MENSUAL]]*12</f>
        <v>545520</v>
      </c>
    </row>
    <row r="12" spans="4:6" s="8" customFormat="1" ht="38.25" x14ac:dyDescent="0.2">
      <c r="D12" s="18" t="s">
        <v>6</v>
      </c>
      <c r="E12" s="19" t="s">
        <v>9</v>
      </c>
      <c r="F12" s="20" t="s">
        <v>10</v>
      </c>
    </row>
    <row r="13" spans="4:6" x14ac:dyDescent="0.2">
      <c r="D13" s="12" t="s">
        <v>7</v>
      </c>
      <c r="E13" s="13">
        <v>453017.5</v>
      </c>
      <c r="F13" s="14">
        <f>Tabla24[[#This Row],[MONTO MENSUAL]]*2</f>
        <v>906035</v>
      </c>
    </row>
    <row r="14" spans="4:6" x14ac:dyDescent="0.2">
      <c r="D14" s="12" t="s">
        <v>2</v>
      </c>
      <c r="E14" s="13">
        <v>42788</v>
      </c>
      <c r="F14" s="14">
        <f>Tabla24[[#This Row],[MONTO MENSUAL]]*2</f>
        <v>85576</v>
      </c>
    </row>
    <row r="15" spans="4:6" x14ac:dyDescent="0.2">
      <c r="D15" s="12" t="s">
        <v>5</v>
      </c>
      <c r="E15" s="13">
        <v>26000</v>
      </c>
      <c r="F15" s="14">
        <f>Tabla24[[#This Row],[MONTO MENSUAL]]*2</f>
        <v>52000</v>
      </c>
    </row>
    <row r="16" spans="4:6" x14ac:dyDescent="0.2">
      <c r="D16" s="12" t="s">
        <v>4</v>
      </c>
      <c r="E16" s="13">
        <v>4605</v>
      </c>
      <c r="F16" s="14">
        <f>Tabla24[[#This Row],[MONTO MENSUAL]]*2</f>
        <v>9210</v>
      </c>
    </row>
    <row r="17" spans="4:6" x14ac:dyDescent="0.2">
      <c r="D17" s="15" t="s">
        <v>3</v>
      </c>
      <c r="E17" s="16">
        <v>45460</v>
      </c>
      <c r="F17" s="17">
        <f>Tabla24[[#This Row],[MONTO MENSUAL]]*2</f>
        <v>90920</v>
      </c>
    </row>
    <row r="20" spans="4:6" ht="15.75" x14ac:dyDescent="0.25">
      <c r="D20" s="60" t="s">
        <v>12</v>
      </c>
      <c r="E20" s="60"/>
    </row>
    <row r="21" spans="4:6" ht="15.75" x14ac:dyDescent="0.25">
      <c r="D21" s="22" t="s">
        <v>18</v>
      </c>
      <c r="E21" s="23">
        <v>100</v>
      </c>
    </row>
    <row r="22" spans="4:6" ht="15.75" x14ac:dyDescent="0.25">
      <c r="D22" s="22" t="s">
        <v>13</v>
      </c>
      <c r="E22" s="24">
        <v>21</v>
      </c>
    </row>
    <row r="23" spans="4:6" ht="15.75" x14ac:dyDescent="0.25">
      <c r="D23" s="22" t="s">
        <v>16</v>
      </c>
      <c r="E23" s="23">
        <f>E21/E22</f>
        <v>4.7619047619047619</v>
      </c>
    </row>
    <row r="24" spans="4:6" ht="15.75" x14ac:dyDescent="0.25">
      <c r="D24" s="22" t="s">
        <v>14</v>
      </c>
      <c r="E24" s="25">
        <v>615</v>
      </c>
    </row>
    <row r="25" spans="4:6" ht="15.75" x14ac:dyDescent="0.25">
      <c r="D25" s="22" t="s">
        <v>15</v>
      </c>
      <c r="E25" s="25">
        <f>E21*E24</f>
        <v>61500</v>
      </c>
    </row>
    <row r="26" spans="4:6" ht="15.75" x14ac:dyDescent="0.25">
      <c r="D26" s="26" t="s">
        <v>17</v>
      </c>
      <c r="E26" s="27">
        <f>E25/E22</f>
        <v>2928.5714285714284</v>
      </c>
    </row>
    <row r="27" spans="4:6" ht="15.75" x14ac:dyDescent="0.25">
      <c r="D27" s="21"/>
      <c r="E27" s="21"/>
    </row>
    <row r="28" spans="4:6" ht="15.75" x14ac:dyDescent="0.25">
      <c r="D28" s="21"/>
      <c r="E28" s="21"/>
    </row>
  </sheetData>
  <mergeCells count="1">
    <mergeCell ref="D20:E20"/>
  </mergeCells>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2025</vt:lpstr>
      <vt:lpstr>Hoja1</vt:lpstr>
      <vt:lpstr>'2025'!Área_de_impresión</vt:lpstr>
      <vt:lpstr>'2025'!Títulos_a_imprimir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Juanita Lee</dc:creator>
  <cp:lastModifiedBy>Gabriela Mora Montenegro</cp:lastModifiedBy>
  <cp:lastPrinted>2023-09-19T17:48:22Z</cp:lastPrinted>
  <dcterms:created xsi:type="dcterms:W3CDTF">2016-07-27T22:33:00Z</dcterms:created>
  <dcterms:modified xsi:type="dcterms:W3CDTF">2025-07-24T17:38:21Z</dcterms:modified>
</cp:coreProperties>
</file>