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8795" windowHeight="7425" activeTab="2"/>
  </bookViews>
  <sheets>
    <sheet name="BALANCE DE SITUACION" sheetId="1" r:id="rId1"/>
    <sheet name="ESTADO DE RESULTADO" sheetId="4" r:id="rId2"/>
    <sheet name="NOTAS EXPLICATIVAS" sheetId="2" r:id="rId3"/>
  </sheets>
  <calcPr calcId="145621" calcMode="manual"/>
</workbook>
</file>

<file path=xl/calcChain.xml><?xml version="1.0" encoding="utf-8"?>
<calcChain xmlns="http://schemas.openxmlformats.org/spreadsheetml/2006/main">
  <c r="D31" i="4" l="1"/>
  <c r="J32" i="4"/>
  <c r="D207" i="2"/>
  <c r="D163" i="2"/>
  <c r="I32" i="4" l="1"/>
  <c r="H32" i="4"/>
  <c r="G32" i="4"/>
  <c r="D116" i="2" l="1"/>
  <c r="D57" i="2" l="1"/>
  <c r="D24" i="2"/>
  <c r="D43" i="2"/>
  <c r="K32" i="4"/>
  <c r="G33" i="4" s="1"/>
  <c r="D30" i="4" s="1"/>
  <c r="D83" i="2" l="1"/>
  <c r="D216" i="2" l="1"/>
  <c r="D32" i="4" l="1"/>
  <c r="D33" i="4" s="1"/>
</calcChain>
</file>

<file path=xl/sharedStrings.xml><?xml version="1.0" encoding="utf-8"?>
<sst xmlns="http://schemas.openxmlformats.org/spreadsheetml/2006/main" count="408" uniqueCount="234">
  <si>
    <t>Activo circulante</t>
  </si>
  <si>
    <t>Total activo circulante</t>
  </si>
  <si>
    <t>Total activo fijo</t>
  </si>
  <si>
    <t>Total otros activos</t>
  </si>
  <si>
    <t>TOTAL ACTIVOS</t>
  </si>
  <si>
    <t>Pasivo circulante</t>
  </si>
  <si>
    <t>DEFENSORIA DE LOS HABITANTES DE LA REPUBLICA</t>
  </si>
  <si>
    <t>Balance General</t>
  </si>
  <si>
    <t>Activo Fijo</t>
  </si>
  <si>
    <t>Terrenos</t>
  </si>
  <si>
    <t>Edificios</t>
  </si>
  <si>
    <t>Deprec. Acum.  Edificio</t>
  </si>
  <si>
    <t>PASIVO Y ERARIO</t>
  </si>
  <si>
    <t>Otros Pasivos</t>
  </si>
  <si>
    <t>Total Otros Pasivos</t>
  </si>
  <si>
    <t>TOTAL PASIVO</t>
  </si>
  <si>
    <t>Total Pasivo Circulante</t>
  </si>
  <si>
    <t>ACTIVOS</t>
  </si>
  <si>
    <t>Otros Activos</t>
  </si>
  <si>
    <t>ERARIO</t>
  </si>
  <si>
    <t>Erario</t>
  </si>
  <si>
    <t>Superavit</t>
  </si>
  <si>
    <t>Total Erario</t>
  </si>
  <si>
    <t>TOTAL PASIVO Y ERARIO</t>
  </si>
  <si>
    <t>Mobiliario de oficina</t>
  </si>
  <si>
    <t>Deprec. Acum Mobiliario de oficina</t>
  </si>
  <si>
    <t>Equipo de Transporte</t>
  </si>
  <si>
    <t>Deprec. Acum.  Equipo  de transporte</t>
  </si>
  <si>
    <t>Equipo de Oficina y Planta</t>
  </si>
  <si>
    <t>Deprec. Acum.  Equipo y Planta</t>
  </si>
  <si>
    <t xml:space="preserve"> </t>
  </si>
  <si>
    <t>Cuenta #</t>
  </si>
  <si>
    <t>1-1-01-006-000</t>
  </si>
  <si>
    <t>Banco Nacional Cta. Cte. 0606308-5</t>
  </si>
  <si>
    <t>Saldo</t>
  </si>
  <si>
    <t>TOTAL</t>
  </si>
  <si>
    <t>Banco Nacional Cta. Cte. 214152-9</t>
  </si>
  <si>
    <t>Banco Nacional Cta. Cte. 214153-9</t>
  </si>
  <si>
    <t>Banco Nacional Cta. Cte. 214154-7</t>
  </si>
  <si>
    <t>2-1-06-007-000</t>
  </si>
  <si>
    <t>Seguridad  Eulen</t>
  </si>
  <si>
    <t>2-1-06-051-000</t>
  </si>
  <si>
    <t>2-1-06-052-000</t>
  </si>
  <si>
    <t>Depositos por Derechos  (líneas telefónicas)</t>
  </si>
  <si>
    <t>Estado de Resultados</t>
  </si>
  <si>
    <t>DETALLE DE  EGRESOS</t>
  </si>
  <si>
    <t xml:space="preserve">DETALLE DE INGRESOS </t>
  </si>
  <si>
    <t>Contabilidad</t>
  </si>
  <si>
    <t>Transferencias Corrientes y Capital</t>
  </si>
  <si>
    <t>TOTAL DE INGRESOS CORRIENTES</t>
  </si>
  <si>
    <t>Gastos Corrientes</t>
  </si>
  <si>
    <t>Total Gastos Corrientes</t>
  </si>
  <si>
    <t>Gastos por Depreciacion de Activos</t>
  </si>
  <si>
    <t>Total Otros Gastos</t>
  </si>
  <si>
    <t>SUPERAVIT (DEFICIT)  NETO DEL PERIODO</t>
  </si>
  <si>
    <t>Amortizacion Licencias Software ( Intangibles)</t>
  </si>
  <si>
    <t>UTILIDAD O PERDIDA DE OPERACIÓN</t>
  </si>
  <si>
    <t>enero</t>
  </si>
  <si>
    <t>febrero</t>
  </si>
  <si>
    <t>marzo</t>
  </si>
  <si>
    <t>abril</t>
  </si>
  <si>
    <t>mayo</t>
  </si>
  <si>
    <t>junio</t>
  </si>
  <si>
    <t>julio</t>
  </si>
  <si>
    <t>agosto</t>
  </si>
  <si>
    <t>septiembre</t>
  </si>
  <si>
    <t>edificio</t>
  </si>
  <si>
    <t>Utilidad o Perdida  del periodo</t>
  </si>
  <si>
    <t>OTROS GASTOS **</t>
  </si>
  <si>
    <t>1-1-01-007-000</t>
  </si>
  <si>
    <t>1-1-01-013-000</t>
  </si>
  <si>
    <t>1-1-01-014-000</t>
  </si>
  <si>
    <t>TECHNICORP</t>
  </si>
  <si>
    <t>CN NEGOCIOS</t>
  </si>
  <si>
    <t>ARRENDADORA COMERCIAL</t>
  </si>
  <si>
    <t>HERMES SOLUCIONES DE INTERNET S.A.</t>
  </si>
  <si>
    <t>TOTAL  GARANTIAS DE CUMPLIMIENTO</t>
  </si>
  <si>
    <t>GARANTIAS DE CUMPLIMIENTO</t>
  </si>
  <si>
    <t xml:space="preserve">Composicion de la cuenta  214152-1 </t>
  </si>
  <si>
    <t>Caja Chica de Tesorería</t>
  </si>
  <si>
    <t>Caja Chica  Proveeduría y Servicios generales</t>
  </si>
  <si>
    <t>Caja Chica Sede Regional Chorotega</t>
  </si>
  <si>
    <t>Caja Chica  Sede Regional Huetar Norte</t>
  </si>
  <si>
    <t>Caja Chica  Sede regional Brunca</t>
  </si>
  <si>
    <t>Caja Chica  Sede Regional Pacifico Central</t>
  </si>
  <si>
    <t>Caja Chica  Sede regional Atlántica</t>
  </si>
  <si>
    <t xml:space="preserve">Caja Chica  Sede Regional Sur Sur </t>
  </si>
  <si>
    <t>Saldo de la cuenta 214152-1</t>
  </si>
  <si>
    <t>Adelanto  viaticos y documentos x reintegrar</t>
  </si>
  <si>
    <t>Octubre</t>
  </si>
  <si>
    <t>Noviembre</t>
  </si>
  <si>
    <t>Diciembre</t>
  </si>
  <si>
    <t xml:space="preserve">Facturas Pend. X pagar a Proveed.  </t>
  </si>
  <si>
    <t>Por diferencias de cambio</t>
  </si>
  <si>
    <t xml:space="preserve">      a la fecha de este  estado</t>
  </si>
  <si>
    <t>FRANCO CASTILLO VARGAS</t>
  </si>
  <si>
    <t>AEC NETWORKS</t>
  </si>
  <si>
    <t>NAVEGACION SATELITAL DE C.R.</t>
  </si>
  <si>
    <t>M.R. PINTORES S.A.</t>
  </si>
  <si>
    <t>OTROS INGRESOS 0 EGRESOS</t>
  </si>
  <si>
    <t>REPUESTOS UNIDOS LA URUCA S.A.</t>
  </si>
  <si>
    <t xml:space="preserve">COMPAÑÍA RPOST S.A. </t>
  </si>
  <si>
    <t xml:space="preserve">Pasivos Contingentes      </t>
  </si>
  <si>
    <t>CV TRES CONSULTORES Y ASOCIADOS S.A</t>
  </si>
  <si>
    <t>CUADRO DE LAS DEPRECIACIONES DE ACTVOS FIJOS</t>
  </si>
  <si>
    <t>Maq y Equ. De Ofic.</t>
  </si>
  <si>
    <t>Licenc. Software</t>
  </si>
  <si>
    <t>FRAMA SOLUCIONES S.A.</t>
  </si>
  <si>
    <t>COMPUBETEL S.A.</t>
  </si>
  <si>
    <t>Cuenta por Pagar Aguinaldos   2016</t>
  </si>
  <si>
    <t>Monto</t>
  </si>
  <si>
    <t>** Nota: Los montos de otros gastos es el acumulado de enero 2016</t>
  </si>
  <si>
    <t>CIBERTUEL S.A.</t>
  </si>
  <si>
    <t>2-1-02-002-000</t>
  </si>
  <si>
    <t>Hecho por :  FRANCISCO VEGA BADILLA</t>
  </si>
  <si>
    <t xml:space="preserve">  </t>
  </si>
  <si>
    <t>Revisado por: FRANKLIN RIOS VINDAS</t>
  </si>
  <si>
    <t>FRANCISCO VEGA BADILLA</t>
  </si>
  <si>
    <t>TESORERIA NACIONAL CAJA UNICA</t>
  </si>
  <si>
    <t>FONDO CAPTACION EN DOLARES DONACIONES</t>
  </si>
  <si>
    <t>FONDO CAPTACION EN DOLARES PROGRAMA 808</t>
  </si>
  <si>
    <t>ERICK ALFARO ZUÑIGA</t>
  </si>
  <si>
    <t>EMPRESA</t>
  </si>
  <si>
    <t>1- Detalle de la cuenta Caja y Bancos</t>
  </si>
  <si>
    <t xml:space="preserve">Cuentas por Cobrar </t>
  </si>
  <si>
    <t xml:space="preserve">Inventario (combustible) </t>
  </si>
  <si>
    <t>Seguros Pagados por Adelantado</t>
  </si>
  <si>
    <t xml:space="preserve">Salarios    </t>
  </si>
  <si>
    <t xml:space="preserve">Servicios  </t>
  </si>
  <si>
    <t xml:space="preserve">Materiales y Suministros  </t>
  </si>
  <si>
    <t xml:space="preserve">Equipo y programas de Computo  </t>
  </si>
  <si>
    <t xml:space="preserve">Transferencias  </t>
  </si>
  <si>
    <t>Transferencias Corrientes por Cobrar</t>
  </si>
  <si>
    <t>Por Aguinaldo</t>
  </si>
  <si>
    <t>Inventario de Materiales y Suministros</t>
  </si>
  <si>
    <t>Cuenta por Pagar  Salario Escolar   2016</t>
  </si>
  <si>
    <t>Por Salario Escolar</t>
  </si>
  <si>
    <t>MONTO</t>
  </si>
  <si>
    <t>( En Colones )</t>
  </si>
  <si>
    <t>NOTAS A LOS ESTADOS FINANCIEROS DE LA DEFENSORIA DE LOS HABITANTES</t>
  </si>
  <si>
    <t>( Montos en  Colones )</t>
  </si>
  <si>
    <t>GASTOS DIFERIDOS</t>
  </si>
  <si>
    <t>BODEGA MAT.</t>
  </si>
  <si>
    <t>1-1-01-015-000</t>
  </si>
  <si>
    <t>FONDO ESPECIAL CAJA UNICA</t>
  </si>
  <si>
    <t>CALLMYWAY N Y S.A.</t>
  </si>
  <si>
    <t>COMPAÑIA NAC. DE FUERZA Y LUZ</t>
  </si>
  <si>
    <t>CORREOS DE C.R.S.A.</t>
  </si>
  <si>
    <t>DOCUMENT MANAGAMENT SOLUTION</t>
  </si>
  <si>
    <t>1</t>
  </si>
  <si>
    <t>2</t>
  </si>
  <si>
    <t xml:space="preserve">Caja y Bancos </t>
  </si>
  <si>
    <t xml:space="preserve">Fondos Especiales Caja Unica </t>
  </si>
  <si>
    <t>3</t>
  </si>
  <si>
    <t>4</t>
  </si>
  <si>
    <t xml:space="preserve">Transferencias corrientes por cobrar </t>
  </si>
  <si>
    <t>5</t>
  </si>
  <si>
    <t>6</t>
  </si>
  <si>
    <t>Bodega de Materiales</t>
  </si>
  <si>
    <t xml:space="preserve">Licencias de Computo </t>
  </si>
  <si>
    <t>7</t>
  </si>
  <si>
    <t xml:space="preserve">Retenciones por Pagar ( 2% renta ) </t>
  </si>
  <si>
    <t xml:space="preserve">Otras Cuentas por Pagar  </t>
  </si>
  <si>
    <t>8</t>
  </si>
  <si>
    <t>9</t>
  </si>
  <si>
    <t xml:space="preserve">Otros Pasivos                    </t>
  </si>
  <si>
    <t>2- FONDO ESPECIAL CAJA UNICA DHR</t>
  </si>
  <si>
    <t>3- Detalle de las Transferencia por cobrar al Ministerio de Hacienda</t>
  </si>
  <si>
    <t>1-1-08-000-000</t>
  </si>
  <si>
    <t>GASTOS PAGADOS POR ADELANTADO</t>
  </si>
  <si>
    <t>SALDO A</t>
  </si>
  <si>
    <t>1-1-08-001-000</t>
  </si>
  <si>
    <t>SEGUROS PAGADOS POR ADELANTADO</t>
  </si>
  <si>
    <t>1-1-08-001-001</t>
  </si>
  <si>
    <t>POLIZA SEGURO CONTRA INCENDIO</t>
  </si>
  <si>
    <t>1-1-08-001-002</t>
  </si>
  <si>
    <t>POLIZA SEGURO RIESGOS DEL TRABAJO</t>
  </si>
  <si>
    <t>1-1-08-001-003</t>
  </si>
  <si>
    <t>POLIZA SEGURO VIAJERO</t>
  </si>
  <si>
    <t>1-1-08-001-004</t>
  </si>
  <si>
    <t>POLIZA SEGURO AUTOMOVILES</t>
  </si>
  <si>
    <t>1-1-08-001-005</t>
  </si>
  <si>
    <t>POLIZA DE ROBO</t>
  </si>
  <si>
    <t>1-1-08-001-006</t>
  </si>
  <si>
    <t>POLIZA DE EQUIPO ELECTRONICO</t>
  </si>
  <si>
    <t>1-1-08-001-007</t>
  </si>
  <si>
    <t>SEG. RESPONSABILIDAD CIVIL GENERAL</t>
  </si>
  <si>
    <t>1-1-08-001-008</t>
  </si>
  <si>
    <t>POLIZA SEGURO CONTRA TERREMOTOS</t>
  </si>
  <si>
    <t xml:space="preserve">SEGUROS </t>
  </si>
  <si>
    <t>FACTURAS PENDIENTES POR PAGAR A PROVEEDORES</t>
  </si>
  <si>
    <t>6 - Retenciones por Pagar (Retención del 2% .)</t>
  </si>
  <si>
    <t>8- Detalle de Otras Cuentas por Pagar   (Garantias   de cumplimiento)</t>
  </si>
  <si>
    <t>9- Detalle de Otros Pasivos</t>
  </si>
  <si>
    <t>MES DE MAYO 2016</t>
  </si>
  <si>
    <t>Al 31 DE MAYO DEL 2016</t>
  </si>
  <si>
    <t>¢380.367.233,25</t>
  </si>
  <si>
    <t>¢25,094.168.33</t>
  </si>
  <si>
    <t>¢384.856.42</t>
  </si>
  <si>
    <t>¢52,677.19</t>
  </si>
  <si>
    <t>( EN EL MES DE MAYO NO SE REGISTRARON FACT. PENDIENTES)</t>
  </si>
  <si>
    <t>1-1-04-001-001</t>
  </si>
  <si>
    <t>Fuente</t>
  </si>
  <si>
    <t>SPMPO-062</t>
  </si>
  <si>
    <t>SPMPO-61</t>
  </si>
  <si>
    <t>SPMPO-064</t>
  </si>
  <si>
    <t>SPMPO-066</t>
  </si>
  <si>
    <t>SPMPO-069</t>
  </si>
  <si>
    <t>CAROLINA CARAZO M</t>
  </si>
  <si>
    <t>MEI R L J LIBERIA</t>
  </si>
  <si>
    <t>MULTISERVICIOS LIANA L Y F S.A.</t>
  </si>
  <si>
    <t>EQUIPOS E INSTALACIONES ELECT.</t>
  </si>
  <si>
    <t>AYA AGUA OFICINAS DHR</t>
  </si>
  <si>
    <t>RPOST S.A.</t>
  </si>
  <si>
    <t>RADIOGRAFICA COSTARRICENSE</t>
  </si>
  <si>
    <t>ICE SERV. TELEF. ABRIL-2016</t>
  </si>
  <si>
    <t>PAGO AL INS</t>
  </si>
  <si>
    <t>SEGURIDAD Y VIGILANCIA SEVIN LTDA</t>
  </si>
  <si>
    <t>SPMPO-070</t>
  </si>
  <si>
    <t>TECHNI SERVICIOS V TFT</t>
  </si>
  <si>
    <t>DISTRIBUIDORA GRUPO MILTISA</t>
  </si>
  <si>
    <t>ALMACEN EL ELECTRICO</t>
  </si>
  <si>
    <t>ACCESOS AUTOMATICOS S,A,</t>
  </si>
  <si>
    <t>CUATRO EN LINEA AUTOMOTRIZ S.A.</t>
  </si>
  <si>
    <t>¢-37,645.175.88</t>
  </si>
  <si>
    <t>¢279,284.119.57</t>
  </si>
  <si>
    <t>¢279.668.975.99</t>
  </si>
  <si>
    <t>Gastos por Polizas y Consumo Combustible</t>
  </si>
  <si>
    <t>¢1,174.536.434.63</t>
  </si>
  <si>
    <t>¢1,048.744.009.14</t>
  </si>
  <si>
    <t>¢1,454.205.410.72</t>
  </si>
  <si>
    <t>¢2,124.780.581.83</t>
  </si>
  <si>
    <t>¢2.124.780.581.83</t>
  </si>
  <si>
    <t>TOTAL RENTA MES DE MAYO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</si>
</sst>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_(* \(#,##0.00\);_(* &quot;-&quot;??_);_(@_)"/>
    <numFmt numFmtId="165" formatCode="dd/mm/yyyy;@"/>
    <numFmt numFmtId="166" formatCode="dd\.mm\.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b/>
      <sz val="12"/>
      <color theme="1"/>
      <name val="Calibri"/>
      <family val="2"/>
      <scheme val="minor"/>
    </font>
    <font>
      <sz val="11"/>
      <name val="Calibri"/>
      <family val="2"/>
      <scheme val="minor"/>
    </font>
    <font>
      <sz val="9"/>
      <name val="Arial"/>
      <family val="2"/>
    </font>
    <font>
      <b/>
      <i/>
      <sz val="12"/>
      <name val="Arial"/>
      <family val="2"/>
    </font>
    <font>
      <i/>
      <sz val="12"/>
      <name val="Arial"/>
      <family val="2"/>
    </font>
    <font>
      <b/>
      <u/>
      <sz val="11"/>
      <color theme="1"/>
      <name val="Calibri"/>
      <family val="2"/>
      <scheme val="minor"/>
    </font>
    <font>
      <u/>
      <sz val="11"/>
      <color theme="1"/>
      <name val="Calibri"/>
      <family val="2"/>
      <scheme val="minor"/>
    </font>
    <font>
      <sz val="10"/>
      <color indexed="8"/>
      <name val="Arial"/>
      <family val="2"/>
    </font>
    <font>
      <b/>
      <sz val="9"/>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1" fillId="0" borderId="0"/>
    <xf numFmtId="0" fontId="3" fillId="0" borderId="0"/>
    <xf numFmtId="43" fontId="1" fillId="0" borderId="0" applyFont="0" applyFill="0" applyBorder="0" applyAlignment="0" applyProtection="0"/>
  </cellStyleXfs>
  <cellXfs count="106">
    <xf numFmtId="0" fontId="0" fillId="0" borderId="0" xfId="0"/>
    <xf numFmtId="0" fontId="0" fillId="0" borderId="0" xfId="0"/>
    <xf numFmtId="49" fontId="0" fillId="0" borderId="0" xfId="0" applyNumberFormat="1"/>
    <xf numFmtId="49" fontId="2" fillId="0" borderId="0" xfId="0" applyNumberFormat="1" applyFont="1"/>
    <xf numFmtId="49" fontId="0" fillId="0" borderId="0" xfId="0" quotePrefix="1" applyNumberFormat="1"/>
    <xf numFmtId="49" fontId="2" fillId="0" borderId="0" xfId="0" applyNumberFormat="1" applyFont="1" applyFill="1"/>
    <xf numFmtId="49" fontId="2" fillId="0" borderId="0" xfId="0" quotePrefix="1" applyNumberFormat="1" applyFont="1"/>
    <xf numFmtId="0" fontId="2" fillId="0" borderId="0" xfId="0" applyFont="1"/>
    <xf numFmtId="4" fontId="2" fillId="0" borderId="0" xfId="0" applyNumberFormat="1" applyFont="1"/>
    <xf numFmtId="0" fontId="2" fillId="0" borderId="0" xfId="0" applyFont="1" applyAlignment="1">
      <alignment horizontal="center"/>
    </xf>
    <xf numFmtId="4" fontId="0" fillId="0" borderId="0" xfId="0" applyNumberFormat="1" applyFont="1"/>
    <xf numFmtId="4" fontId="0" fillId="0" borderId="1" xfId="0" applyNumberFormat="1" applyFont="1" applyBorder="1"/>
    <xf numFmtId="49" fontId="0" fillId="0" borderId="0" xfId="0" applyNumberFormat="1" applyFont="1"/>
    <xf numFmtId="4" fontId="0" fillId="0" borderId="0" xfId="0" applyNumberFormat="1" applyFont="1" applyFill="1"/>
    <xf numFmtId="4" fontId="2" fillId="0" borderId="0" xfId="0" applyNumberFormat="1" applyFont="1" applyBorder="1"/>
    <xf numFmtId="49" fontId="2" fillId="0" borderId="0" xfId="0" applyNumberFormat="1" applyFont="1" applyAlignment="1">
      <alignment horizontal="left"/>
    </xf>
    <xf numFmtId="49" fontId="0" fillId="0" borderId="0" xfId="0" quotePrefix="1" applyNumberFormat="1" applyFont="1"/>
    <xf numFmtId="0" fontId="2" fillId="0" borderId="0" xfId="0" applyFont="1" applyBorder="1" applyAlignment="1">
      <alignment horizontal="center"/>
    </xf>
    <xf numFmtId="4" fontId="0" fillId="0" borderId="0" xfId="0" applyNumberFormat="1" applyFont="1" applyBorder="1"/>
    <xf numFmtId="4" fontId="2" fillId="0" borderId="0" xfId="0" applyNumberFormat="1" applyFont="1" applyFill="1" applyBorder="1"/>
    <xf numFmtId="4" fontId="2" fillId="0" borderId="1" xfId="0" applyNumberFormat="1" applyFont="1" applyBorder="1"/>
    <xf numFmtId="49" fontId="2" fillId="0" borderId="0" xfId="0" applyNumberFormat="1" applyFont="1" applyBorder="1"/>
    <xf numFmtId="49" fontId="0" fillId="0" borderId="0" xfId="0" quotePrefix="1" applyNumberFormat="1" applyFont="1" applyBorder="1"/>
    <xf numFmtId="0" fontId="0" fillId="0" borderId="0" xfId="0" quotePrefix="1" applyFont="1" applyBorder="1"/>
    <xf numFmtId="49" fontId="0" fillId="0" borderId="0" xfId="0" quotePrefix="1" applyNumberFormat="1" applyBorder="1"/>
    <xf numFmtId="49" fontId="2" fillId="0" borderId="0" xfId="0" applyNumberFormat="1" applyFont="1" applyFill="1" applyBorder="1"/>
    <xf numFmtId="43" fontId="0" fillId="0" borderId="0" xfId="4" applyFont="1"/>
    <xf numFmtId="43" fontId="2" fillId="0" borderId="0" xfId="4" applyFont="1"/>
    <xf numFmtId="0" fontId="0" fillId="0" borderId="3" xfId="0" applyBorder="1"/>
    <xf numFmtId="43" fontId="0" fillId="0" borderId="3" xfId="4" applyFont="1" applyBorder="1"/>
    <xf numFmtId="0" fontId="0" fillId="0" borderId="0" xfId="0" applyBorder="1"/>
    <xf numFmtId="43" fontId="2" fillId="0" borderId="0" xfId="4" applyFont="1" applyBorder="1"/>
    <xf numFmtId="0" fontId="0" fillId="0" borderId="2" xfId="0" applyBorder="1"/>
    <xf numFmtId="43" fontId="0" fillId="0" borderId="4" xfId="4" applyFont="1" applyBorder="1" applyAlignment="1">
      <alignment horizontal="center"/>
    </xf>
    <xf numFmtId="0" fontId="0" fillId="0" borderId="2" xfId="0" applyBorder="1" applyAlignment="1">
      <alignment horizontal="center"/>
    </xf>
    <xf numFmtId="0" fontId="0" fillId="0" borderId="0" xfId="0" applyFill="1"/>
    <xf numFmtId="43" fontId="0" fillId="0" borderId="0" xfId="4" applyFont="1" applyFill="1"/>
    <xf numFmtId="0" fontId="0" fillId="0" borderId="0" xfId="0" applyFill="1" applyBorder="1"/>
    <xf numFmtId="0" fontId="4" fillId="0" borderId="0" xfId="0" applyFont="1"/>
    <xf numFmtId="0" fontId="0" fillId="0" borderId="3" xfId="0" applyBorder="1" applyAlignment="1">
      <alignment horizontal="center"/>
    </xf>
    <xf numFmtId="4" fontId="0" fillId="0" borderId="0" xfId="0" quotePrefix="1" applyNumberFormat="1" applyFont="1" applyBorder="1" applyAlignment="1">
      <alignment horizontal="center"/>
    </xf>
    <xf numFmtId="0" fontId="0" fillId="0" borderId="3" xfId="0" applyFill="1" applyBorder="1"/>
    <xf numFmtId="4" fontId="0" fillId="0" borderId="0" xfId="0" quotePrefix="1" applyNumberFormat="1" applyFont="1" applyBorder="1" applyAlignment="1">
      <alignment horizontal="left"/>
    </xf>
    <xf numFmtId="0" fontId="0" fillId="0" borderId="1" xfId="0" applyBorder="1"/>
    <xf numFmtId="4" fontId="0" fillId="0" borderId="0" xfId="0" quotePrefix="1" applyNumberFormat="1" applyFont="1"/>
    <xf numFmtId="49" fontId="0" fillId="0" borderId="0" xfId="0" applyNumberFormat="1" applyFont="1" applyFill="1"/>
    <xf numFmtId="43" fontId="0" fillId="0" borderId="0" xfId="0" applyNumberFormat="1"/>
    <xf numFmtId="4" fontId="0" fillId="0" borderId="0" xfId="0" applyNumberFormat="1"/>
    <xf numFmtId="43" fontId="4" fillId="0" borderId="0" xfId="4" applyFont="1"/>
    <xf numFmtId="0" fontId="5" fillId="0" borderId="3" xfId="0" applyFont="1" applyBorder="1"/>
    <xf numFmtId="43" fontId="2" fillId="0" borderId="3" xfId="4" applyFont="1" applyBorder="1" applyAlignment="1">
      <alignment horizontal="center"/>
    </xf>
    <xf numFmtId="43" fontId="1" fillId="0" borderId="0" xfId="4" applyFont="1" applyBorder="1"/>
    <xf numFmtId="0" fontId="2" fillId="0" borderId="0" xfId="0" applyFont="1" applyFill="1" applyBorder="1"/>
    <xf numFmtId="43" fontId="0" fillId="0" borderId="0" xfId="0" applyNumberFormat="1" applyFill="1"/>
    <xf numFmtId="43" fontId="0" fillId="0" borderId="0" xfId="4" applyFont="1" applyBorder="1"/>
    <xf numFmtId="43" fontId="0" fillId="0" borderId="3" xfId="4" applyFont="1" applyFill="1" applyBorder="1"/>
    <xf numFmtId="0" fontId="5" fillId="0" borderId="0" xfId="0" applyFont="1" applyBorder="1"/>
    <xf numFmtId="14" fontId="0" fillId="0" borderId="0" xfId="0" applyNumberFormat="1" applyAlignment="1">
      <alignment horizontal="left"/>
    </xf>
    <xf numFmtId="0" fontId="0" fillId="0" borderId="0" xfId="0" applyBorder="1" applyAlignment="1">
      <alignment horizontal="center"/>
    </xf>
    <xf numFmtId="43" fontId="2" fillId="0" borderId="0" xfId="4" applyFont="1" applyBorder="1" applyAlignment="1">
      <alignment horizontal="center"/>
    </xf>
    <xf numFmtId="0" fontId="0" fillId="0" borderId="5" xfId="0" applyBorder="1"/>
    <xf numFmtId="4" fontId="0" fillId="0" borderId="1" xfId="0" applyNumberFormat="1" applyFont="1" applyFill="1" applyBorder="1"/>
    <xf numFmtId="43" fontId="6" fillId="0" borderId="0" xfId="4" applyFont="1" applyBorder="1"/>
    <xf numFmtId="0" fontId="2" fillId="0" borderId="3" xfId="0" applyFont="1" applyBorder="1" applyAlignment="1">
      <alignment horizontal="center"/>
    </xf>
    <xf numFmtId="0" fontId="2" fillId="0" borderId="3" xfId="0" applyFont="1" applyFill="1" applyBorder="1"/>
    <xf numFmtId="0" fontId="7" fillId="0" borderId="0" xfId="0" applyFont="1"/>
    <xf numFmtId="43" fontId="5" fillId="0" borderId="0" xfId="4" applyFont="1" applyBorder="1"/>
    <xf numFmtId="4" fontId="8" fillId="2" borderId="3" xfId="0" applyNumberFormat="1" applyFont="1" applyFill="1" applyBorder="1" applyAlignment="1">
      <alignment horizontal="center"/>
    </xf>
    <xf numFmtId="0" fontId="9" fillId="0" borderId="0" xfId="0" applyFont="1"/>
    <xf numFmtId="0" fontId="0" fillId="0" borderId="0" xfId="0" applyNumberFormat="1"/>
    <xf numFmtId="165" fontId="5" fillId="0" borderId="3" xfId="0" applyNumberFormat="1" applyFont="1" applyBorder="1" applyAlignment="1">
      <alignment horizontal="center"/>
    </xf>
    <xf numFmtId="0" fontId="5" fillId="0" borderId="3" xfId="0" applyFont="1" applyBorder="1" applyAlignment="1">
      <alignment horizontal="center"/>
    </xf>
    <xf numFmtId="0" fontId="0" fillId="0" borderId="0" xfId="0" applyAlignment="1">
      <alignment horizontal="center"/>
    </xf>
    <xf numFmtId="4" fontId="10" fillId="0" borderId="0" xfId="0" applyNumberFormat="1" applyFont="1" applyAlignment="1">
      <alignment horizontal="center"/>
    </xf>
    <xf numFmtId="4" fontId="11" fillId="0" borderId="0" xfId="0" applyNumberFormat="1" applyFont="1" applyBorder="1"/>
    <xf numFmtId="43" fontId="2" fillId="0" borderId="0" xfId="4" applyFont="1" applyAlignment="1">
      <alignment horizontal="center"/>
    </xf>
    <xf numFmtId="43" fontId="2" fillId="3" borderId="3" xfId="4" applyFont="1" applyFill="1" applyBorder="1"/>
    <xf numFmtId="4" fontId="2" fillId="0" borderId="0" xfId="0" applyNumberFormat="1" applyFont="1" applyBorder="1" applyAlignment="1">
      <alignment horizontal="center"/>
    </xf>
    <xf numFmtId="49" fontId="2" fillId="0" borderId="0" xfId="0" applyNumberFormat="1" applyFont="1" applyAlignment="1">
      <alignment horizontal="center"/>
    </xf>
    <xf numFmtId="49" fontId="0" fillId="0" borderId="0" xfId="0" applyNumberFormat="1" applyFont="1" applyAlignment="1">
      <alignment horizontal="center"/>
    </xf>
    <xf numFmtId="49" fontId="0" fillId="0" borderId="0" xfId="0" applyNumberFormat="1" applyAlignment="1">
      <alignment horizontal="center"/>
    </xf>
    <xf numFmtId="49" fontId="2" fillId="0" borderId="0" xfId="0" applyNumberFormat="1" applyFont="1" applyFill="1" applyAlignment="1">
      <alignment horizontal="center"/>
    </xf>
    <xf numFmtId="49" fontId="0" fillId="0" borderId="0" xfId="0" quotePrefix="1" applyNumberFormat="1" applyAlignment="1">
      <alignment horizontal="center"/>
    </xf>
    <xf numFmtId="49" fontId="2" fillId="0" borderId="0" xfId="0" quotePrefix="1" applyNumberFormat="1" applyFont="1" applyAlignment="1">
      <alignment horizontal="center"/>
    </xf>
    <xf numFmtId="49" fontId="0" fillId="0" borderId="0" xfId="0" quotePrefix="1" applyNumberFormat="1" applyFont="1" applyAlignment="1">
      <alignment horizontal="center"/>
    </xf>
    <xf numFmtId="49" fontId="2" fillId="0" borderId="0" xfId="0" applyNumberFormat="1" applyFont="1" applyBorder="1" applyAlignment="1">
      <alignment horizontal="center"/>
    </xf>
    <xf numFmtId="49" fontId="0" fillId="0" borderId="0" xfId="0" quotePrefix="1" applyNumberFormat="1" applyFont="1" applyBorder="1" applyAlignment="1">
      <alignment horizontal="center"/>
    </xf>
    <xf numFmtId="0" fontId="0" fillId="0" borderId="0" xfId="0" quotePrefix="1" applyFont="1" applyBorder="1" applyAlignment="1">
      <alignment horizontal="center"/>
    </xf>
    <xf numFmtId="49" fontId="0" fillId="0" borderId="0" xfId="0" quotePrefix="1" applyNumberFormat="1" applyBorder="1" applyAlignment="1">
      <alignment horizontal="center"/>
    </xf>
    <xf numFmtId="49" fontId="2" fillId="0" borderId="0" xfId="0" applyNumberFormat="1" applyFont="1" applyFill="1" applyBorder="1" applyAlignment="1">
      <alignment horizontal="center"/>
    </xf>
    <xf numFmtId="0" fontId="0" fillId="0" borderId="0" xfId="0" applyAlignment="1">
      <alignment vertical="top"/>
    </xf>
    <xf numFmtId="3" fontId="12" fillId="0" borderId="0" xfId="0" applyNumberFormat="1" applyFont="1" applyAlignment="1">
      <alignment vertical="top"/>
    </xf>
    <xf numFmtId="4" fontId="13" fillId="0" borderId="0" xfId="0" applyNumberFormat="1" applyFont="1"/>
    <xf numFmtId="0" fontId="7" fillId="0" borderId="3" xfId="0" applyFont="1" applyBorder="1"/>
    <xf numFmtId="4" fontId="7" fillId="0" borderId="3" xfId="0" applyNumberFormat="1" applyFont="1" applyBorder="1"/>
    <xf numFmtId="0" fontId="13" fillId="0" borderId="6" xfId="0" applyFont="1" applyBorder="1" applyAlignment="1">
      <alignment horizontal="center"/>
    </xf>
    <xf numFmtId="17" fontId="13" fillId="0" borderId="7" xfId="0" quotePrefix="1" applyNumberFormat="1" applyFont="1" applyBorder="1" applyAlignment="1">
      <alignment horizontal="center"/>
    </xf>
    <xf numFmtId="49" fontId="0" fillId="0" borderId="3" xfId="0" applyNumberFormat="1" applyFont="1" applyBorder="1" applyAlignment="1">
      <alignment horizontal="center"/>
    </xf>
    <xf numFmtId="49" fontId="0" fillId="0" borderId="3" xfId="0" applyNumberFormat="1" applyBorder="1" applyAlignment="1">
      <alignment horizontal="center"/>
    </xf>
    <xf numFmtId="49" fontId="0" fillId="0" borderId="3" xfId="0" quotePrefix="1" applyNumberFormat="1" applyBorder="1" applyAlignment="1">
      <alignment horizontal="center"/>
    </xf>
    <xf numFmtId="49" fontId="0" fillId="0" borderId="3" xfId="0" quotePrefix="1" applyNumberFormat="1" applyFont="1" applyBorder="1" applyAlignment="1">
      <alignment horizontal="center"/>
    </xf>
    <xf numFmtId="166" fontId="0" fillId="0" borderId="3" xfId="0" applyNumberFormat="1" applyBorder="1" applyAlignment="1">
      <alignment horizontal="center"/>
    </xf>
    <xf numFmtId="0" fontId="0" fillId="0" borderId="3" xfId="0" quotePrefix="1" applyNumberFormat="1" applyBorder="1"/>
    <xf numFmtId="0" fontId="0" fillId="0" borderId="3" xfId="0" quotePrefix="1" applyNumberFormat="1" applyBorder="1" applyAlignment="1">
      <alignment horizontal="center"/>
    </xf>
    <xf numFmtId="49" fontId="2" fillId="0" borderId="0" xfId="0" applyNumberFormat="1" applyFont="1" applyAlignment="1">
      <alignment horizontal="center"/>
    </xf>
    <xf numFmtId="0" fontId="4" fillId="0" borderId="0" xfId="0" applyFont="1" applyAlignment="1">
      <alignment horizontal="center"/>
    </xf>
  </cellXfs>
  <cellStyles count="5">
    <cellStyle name="Millares" xfId="4" builtinId="3"/>
    <cellStyle name="Millares 2" xfId="1"/>
    <cellStyle name="Normal" xfId="0" builtinId="0"/>
    <cellStyle name="Normal 2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57149</xdr:rowOff>
    </xdr:from>
    <xdr:to>
      <xdr:col>3</xdr:col>
      <xdr:colOff>1381125</xdr:colOff>
      <xdr:row>29</xdr:row>
      <xdr:rowOff>104775</xdr:rowOff>
    </xdr:to>
    <xdr:sp macro="" textlink="">
      <xdr:nvSpPr>
        <xdr:cNvPr id="2" name="1 CuadroTexto"/>
        <xdr:cNvSpPr txBox="1"/>
      </xdr:nvSpPr>
      <xdr:spPr>
        <a:xfrm>
          <a:off x="171450" y="2381249"/>
          <a:ext cx="5467350" cy="1000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0" i="0" u="none" strike="noStrike">
              <a:solidFill>
                <a:schemeClr val="dk1"/>
              </a:solidFill>
              <a:effectLst/>
              <a:latin typeface="+mn-lt"/>
              <a:ea typeface="+mn-ea"/>
              <a:cs typeface="+mn-cs"/>
            </a:rPr>
            <a:t>Nota: La cuenta corriente 214152-9  por ¢ 3.500.000  Contiene  las cajas chicas  que operan en la</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Tesorería , Proveduría  y las Oficinas Regionales de la Defensoría, corresponde  al  Fondo de trabajo y para efectos contables se presenta el monto total por el cual fue creado el fondo. Seguidamente se presenta la conformacion de dicha cuenta al cierre del mes de  abril</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2016.</a:t>
          </a:r>
          <a:endParaRPr lang="es-ES" sz="1100"/>
        </a:p>
      </xdr:txBody>
    </xdr:sp>
    <xdr:clientData/>
  </xdr:twoCellAnchor>
  <xdr:twoCellAnchor>
    <xdr:from>
      <xdr:col>1</xdr:col>
      <xdr:colOff>0</xdr:colOff>
      <xdr:row>84</xdr:row>
      <xdr:rowOff>0</xdr:rowOff>
    </xdr:from>
    <xdr:to>
      <xdr:col>3</xdr:col>
      <xdr:colOff>1390649</xdr:colOff>
      <xdr:row>87</xdr:row>
      <xdr:rowOff>0</xdr:rowOff>
    </xdr:to>
    <xdr:sp macro="" textlink="">
      <xdr:nvSpPr>
        <xdr:cNvPr id="3" name="2 CuadroTexto"/>
        <xdr:cNvSpPr txBox="1"/>
      </xdr:nvSpPr>
      <xdr:spPr>
        <a:xfrm>
          <a:off x="133349" y="7905750"/>
          <a:ext cx="55149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t>Corresponde a la Provisión de Salario Escolar y Aguinaldo de los pagos de las planillas de la Defensoria de los Habitantes  de enero a abril</a:t>
          </a:r>
          <a:r>
            <a:rPr lang="es-ES" sz="1100" baseline="0"/>
            <a:t> 2016.</a:t>
          </a:r>
          <a:endParaRPr lang="es-ES" sz="1100"/>
        </a:p>
      </xdr:txBody>
    </xdr:sp>
    <xdr:clientData/>
  </xdr:twoCellAnchor>
  <xdr:twoCellAnchor>
    <xdr:from>
      <xdr:col>1</xdr:col>
      <xdr:colOff>0</xdr:colOff>
      <xdr:row>57</xdr:row>
      <xdr:rowOff>133350</xdr:rowOff>
    </xdr:from>
    <xdr:to>
      <xdr:col>4</xdr:col>
      <xdr:colOff>28575</xdr:colOff>
      <xdr:row>60</xdr:row>
      <xdr:rowOff>0</xdr:rowOff>
    </xdr:to>
    <xdr:sp macro="" textlink="">
      <xdr:nvSpPr>
        <xdr:cNvPr id="5" name="4 CuadroTexto"/>
        <xdr:cNvSpPr txBox="1"/>
      </xdr:nvSpPr>
      <xdr:spPr>
        <a:xfrm>
          <a:off x="0" y="9591675"/>
          <a:ext cx="5543550"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t>Estos recursos corresponden a un remanente de Superavit que se encuentra en Caja Unica, propiedad de la Defensorìa de los Habitantes.</a:t>
          </a:r>
        </a:p>
      </xdr:txBody>
    </xdr:sp>
    <xdr:clientData/>
  </xdr:twoCellAnchor>
  <xdr:twoCellAnchor>
    <xdr:from>
      <xdr:col>1</xdr:col>
      <xdr:colOff>38100</xdr:colOff>
      <xdr:row>6</xdr:row>
      <xdr:rowOff>19050</xdr:rowOff>
    </xdr:from>
    <xdr:to>
      <xdr:col>3</xdr:col>
      <xdr:colOff>1381125</xdr:colOff>
      <xdr:row>15</xdr:row>
      <xdr:rowOff>104775</xdr:rowOff>
    </xdr:to>
    <xdr:sp macro="" textlink="">
      <xdr:nvSpPr>
        <xdr:cNvPr id="4" name="3 CuadroTexto"/>
        <xdr:cNvSpPr txBox="1"/>
      </xdr:nvSpPr>
      <xdr:spPr>
        <a:xfrm>
          <a:off x="38100" y="1171575"/>
          <a:ext cx="5457825"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S</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No. 1 Y 2  - Caja y Banco – Fondos Especiales</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En esta cuenta se incluye los saldos que tienen las instituciones en sus cuentas corrientes, fondos de caja chica, así como los de Caja Única que representan: las transferencias del Poder Ejecutivo a las instituciones públicas que se rigen por el principio de caja. También contempla los recursos donados por organizaciones internacionales u otros gobiernos para un fin específico, así como las inversiones que vencen en un plazo  no mayores a tres meses; cuya composición es la siguiente:</a:t>
          </a:r>
        </a:p>
        <a:p>
          <a:endParaRPr lang="es-ES" sz="1100"/>
        </a:p>
      </xdr:txBody>
    </xdr:sp>
    <xdr:clientData/>
  </xdr:twoCellAnchor>
  <xdr:twoCellAnchor>
    <xdr:from>
      <xdr:col>1</xdr:col>
      <xdr:colOff>0</xdr:colOff>
      <xdr:row>60</xdr:row>
      <xdr:rowOff>171450</xdr:rowOff>
    </xdr:from>
    <xdr:to>
      <xdr:col>3</xdr:col>
      <xdr:colOff>1390650</xdr:colOff>
      <xdr:row>75</xdr:row>
      <xdr:rowOff>19050</xdr:rowOff>
    </xdr:to>
    <xdr:sp macro="" textlink="">
      <xdr:nvSpPr>
        <xdr:cNvPr id="8" name="7 CuadroTexto"/>
        <xdr:cNvSpPr txBox="1"/>
      </xdr:nvSpPr>
      <xdr:spPr>
        <a:xfrm>
          <a:off x="0" y="11382375"/>
          <a:ext cx="5505450" cy="251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S</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No. 3- Cuentas</a:t>
          </a:r>
          <a:r>
            <a:rPr lang="es-ES" sz="1100" b="0" i="0" u="none" strike="noStrike" baseline="0">
              <a:solidFill>
                <a:schemeClr val="dk1"/>
              </a:solidFill>
              <a:effectLst/>
              <a:latin typeface="+mn-lt"/>
              <a:ea typeface="+mn-ea"/>
              <a:cs typeface="+mn-cs"/>
            </a:rPr>
            <a:t> por  Cobrar a corto plazo</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Las cuentas por cobrar son al igual que cualquier activo recursos económicos propiedad de una institución o empresa que le genera un beneficio en el futuro; forma parte del activo corriente, cuya percepción se prevé para un tiempo máximo de doce meses.</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Están constituidas por créditos a favor de la entidad y originados por operaciones normales de la institución como por ejemplo recaudación de tributos, préstamos a empleados, sumas pagadas de más, transferencias establecidas  por Ley, cuentas por cobrar a entidades relacionadas, descontados los   intereses no devengados, que provengan o no de operaciones y cuyo plazo de recuperación no excede a un año. Como medida de Control Financiero Contable, se recomienda conciliar las cuentas por cobrar a entes relacionados, con los saldos contables de las instituciones o empresas relacionadas, e investigar todas las diferencias observadas.</a:t>
          </a:r>
        </a:p>
        <a:p>
          <a:pPr marL="0" indent="0" algn="just"/>
          <a:endParaRPr lang="es-ES" sz="1100" b="0" i="0" u="none" strike="noStrike">
            <a:solidFill>
              <a:schemeClr val="dk1"/>
            </a:solidFill>
            <a:effectLst/>
            <a:latin typeface="+mn-lt"/>
            <a:ea typeface="+mn-ea"/>
            <a:cs typeface="+mn-cs"/>
          </a:endParaRPr>
        </a:p>
        <a:p>
          <a:endParaRPr lang="es-ES" sz="1100"/>
        </a:p>
      </xdr:txBody>
    </xdr:sp>
    <xdr:clientData/>
  </xdr:twoCellAnchor>
  <xdr:twoCellAnchor>
    <xdr:from>
      <xdr:col>1</xdr:col>
      <xdr:colOff>9525</xdr:colOff>
      <xdr:row>96</xdr:row>
      <xdr:rowOff>9525</xdr:rowOff>
    </xdr:from>
    <xdr:to>
      <xdr:col>4</xdr:col>
      <xdr:colOff>190500</xdr:colOff>
      <xdr:row>102</xdr:row>
      <xdr:rowOff>38100</xdr:rowOff>
    </xdr:to>
    <xdr:sp macro="" textlink="">
      <xdr:nvSpPr>
        <xdr:cNvPr id="9" name="8 CuadroTexto"/>
        <xdr:cNvSpPr txBox="1"/>
      </xdr:nvSpPr>
      <xdr:spPr>
        <a:xfrm>
          <a:off x="257175" y="16640175"/>
          <a:ext cx="5362575" cy="1171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4  - Gastos pagador por Adelantado</a:t>
          </a: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Están constituidos por las partidas que representen servicios u otros conceptos pagados que aún no han sido recibidos en su totalidad, y van a ser absorbidos como gastos conforme se consumen. En este grupo se encuentra: los seguros pagados </a:t>
          </a:r>
          <a:r>
            <a:rPr lang="es-ES" sz="1100" b="0" i="0" u="none" strike="noStrike">
              <a:solidFill>
                <a:schemeClr val="dk1"/>
              </a:solidFill>
              <a:effectLst/>
              <a:latin typeface="+mn-lt"/>
              <a:ea typeface="+mn-ea"/>
              <a:cs typeface="+mn-cs"/>
            </a:rPr>
            <a:t>por anticipado, intereses pagados por anticipado, y los alquileres pagados por anticipado.</a:t>
          </a: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1</xdr:colOff>
      <xdr:row>118</xdr:row>
      <xdr:rowOff>0</xdr:rowOff>
    </xdr:from>
    <xdr:to>
      <xdr:col>3</xdr:col>
      <xdr:colOff>1571625</xdr:colOff>
      <xdr:row>130</xdr:row>
      <xdr:rowOff>171450</xdr:rowOff>
    </xdr:to>
    <xdr:sp macro="" textlink="">
      <xdr:nvSpPr>
        <xdr:cNvPr id="10" name="9 CuadroTexto"/>
        <xdr:cNvSpPr txBox="1"/>
      </xdr:nvSpPr>
      <xdr:spPr>
        <a:xfrm>
          <a:off x="1" y="20812125"/>
          <a:ext cx="5686424" cy="2457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5  - Bodega</a:t>
          </a:r>
          <a:r>
            <a:rPr lang="es-ES" sz="1100" b="0" i="0" u="none" strike="noStrike" baseline="0">
              <a:solidFill>
                <a:schemeClr val="dk1"/>
              </a:solidFill>
              <a:effectLst/>
              <a:latin typeface="+mn-lt"/>
              <a:ea typeface="+mn-ea"/>
              <a:cs typeface="+mn-cs"/>
            </a:rPr>
            <a:t> de Materiales</a:t>
          </a: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b="0" i="0" u="none" strike="noStrike">
              <a:solidFill>
                <a:schemeClr val="dk1"/>
              </a:solidFill>
              <a:effectLst/>
              <a:latin typeface="+mn-lt"/>
              <a:ea typeface="+mn-ea"/>
              <a:cs typeface="+mn-cs"/>
            </a:rPr>
            <a:t>Dichos bienes preexistentes son materia de depreciación, su adquisición es para usos variables, tales como para uso de oficinas, centros de enseñanza, viviendas, bodegas, hospitales, etc.</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 importante aclarar en este ítem, que este monto corresponde a la Obra ya concluida de una Bodega de Materiales y Suministros que se pagó con recursos del Presupuesto del año 2015, y que fue entregada en febrero del 2016.  Dicha obra se registró hasta este año en el módulo de activos fijos en el mes de marzo, por lo que se determinó que se inicia a depreciar a partir del mes de abril 2016.</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Bodega construida en la Defensorìa de los Habitantes por la empresa Multiservicios  Isabel Crsitna S.A. bajo el contrato 048001-2015</a:t>
          </a:r>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1</xdr:colOff>
      <xdr:row>132</xdr:row>
      <xdr:rowOff>0</xdr:rowOff>
    </xdr:from>
    <xdr:to>
      <xdr:col>3</xdr:col>
      <xdr:colOff>1295401</xdr:colOff>
      <xdr:row>139</xdr:row>
      <xdr:rowOff>57150</xdr:rowOff>
    </xdr:to>
    <xdr:sp macro="" textlink="">
      <xdr:nvSpPr>
        <xdr:cNvPr id="11" name="10 CuadroTexto"/>
        <xdr:cNvSpPr txBox="1"/>
      </xdr:nvSpPr>
      <xdr:spPr>
        <a:xfrm>
          <a:off x="1" y="23298150"/>
          <a:ext cx="5314950" cy="144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6  - Retenciones por Pagar</a:t>
          </a: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Son aquellas cuotas restadas de los salarios y destinadas al pago de las cargas sociales. El patrono tiene la obligación de retener por ejemplo el 9.17 % del salario del trabajador y aportarlo a la CCSS así como el porcentaje correspondiente a impuesto sobre la renta si el caso lo amerita u otros.</a:t>
          </a: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0</xdr:colOff>
      <xdr:row>164</xdr:row>
      <xdr:rowOff>0</xdr:rowOff>
    </xdr:from>
    <xdr:to>
      <xdr:col>4</xdr:col>
      <xdr:colOff>19050</xdr:colOff>
      <xdr:row>174</xdr:row>
      <xdr:rowOff>0</xdr:rowOff>
    </xdr:to>
    <xdr:sp macro="" textlink="">
      <xdr:nvSpPr>
        <xdr:cNvPr id="12" name="11 CuadroTexto"/>
        <xdr:cNvSpPr txBox="1"/>
      </xdr:nvSpPr>
      <xdr:spPr>
        <a:xfrm>
          <a:off x="295275" y="31022925"/>
          <a:ext cx="5200650"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7  - Cuentas</a:t>
          </a:r>
          <a:r>
            <a:rPr lang="es-ES" sz="1100" b="0" i="0" u="none" strike="noStrike" baseline="0">
              <a:solidFill>
                <a:schemeClr val="dk1"/>
              </a:solidFill>
              <a:effectLst/>
              <a:latin typeface="+mn-lt"/>
              <a:ea typeface="+mn-ea"/>
              <a:cs typeface="+mn-cs"/>
            </a:rPr>
            <a:t> por Pagar a Corto Plazo</a:t>
          </a: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Se deben de revelar aquellas partidas con vencimientos a doce meses siguientes a la fecha de las transacciones.</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Dinero que debe la institución o empresa de acuerdo a cuentas o recibos enviados por el acreedor por la compra de activos y servicios. Las cuentas y documentos por pagar representan todos los derechos a reclamar efectivo u otros bienes y servicios, como consecuencia de préstamos y otras operaciones a crédito</a:t>
          </a:r>
          <a:endParaRPr lang="es-ES"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topLeftCell="A13" workbookViewId="0">
      <selection activeCell="E23" sqref="E23"/>
    </sheetView>
  </sheetViews>
  <sheetFormatPr baseColWidth="10" defaultRowHeight="15" x14ac:dyDescent="0.25"/>
  <cols>
    <col min="1" max="1" width="5.85546875" style="1" customWidth="1"/>
    <col min="2" max="2" width="41.85546875" customWidth="1"/>
    <col min="3" max="3" width="5.85546875" style="72" customWidth="1"/>
    <col min="4" max="4" width="18.42578125" customWidth="1"/>
    <col min="5" max="5" width="17.85546875" customWidth="1"/>
    <col min="7" max="7" width="18.28515625" style="26" bestFit="1" customWidth="1"/>
    <col min="8" max="8" width="4.85546875" customWidth="1"/>
    <col min="9" max="9" width="18.42578125" customWidth="1"/>
  </cols>
  <sheetData>
    <row r="1" spans="2:7" x14ac:dyDescent="0.25">
      <c r="B1" s="104" t="s">
        <v>6</v>
      </c>
      <c r="C1" s="104"/>
      <c r="D1" s="104"/>
      <c r="E1" s="104"/>
    </row>
    <row r="2" spans="2:7" x14ac:dyDescent="0.25">
      <c r="B2" s="104" t="s">
        <v>7</v>
      </c>
      <c r="C2" s="104"/>
      <c r="D2" s="104"/>
      <c r="E2" s="104"/>
    </row>
    <row r="3" spans="2:7" s="1" customFormat="1" x14ac:dyDescent="0.25">
      <c r="B3" s="104" t="s">
        <v>138</v>
      </c>
      <c r="C3" s="104"/>
      <c r="D3" s="104"/>
      <c r="E3" s="104"/>
      <c r="G3" s="26"/>
    </row>
    <row r="4" spans="2:7" x14ac:dyDescent="0.25">
      <c r="B4" s="104" t="s">
        <v>195</v>
      </c>
      <c r="C4" s="104"/>
      <c r="D4" s="104"/>
      <c r="E4" s="104"/>
    </row>
    <row r="5" spans="2:7" x14ac:dyDescent="0.25">
      <c r="B5" s="12"/>
      <c r="C5" s="79"/>
      <c r="D5" s="1"/>
      <c r="E5" s="1"/>
    </row>
    <row r="6" spans="2:7" x14ac:dyDescent="0.25">
      <c r="B6" s="3" t="s">
        <v>17</v>
      </c>
      <c r="C6" s="78"/>
      <c r="D6" s="72" t="s">
        <v>137</v>
      </c>
      <c r="E6" s="1" t="s">
        <v>30</v>
      </c>
    </row>
    <row r="7" spans="2:7" x14ac:dyDescent="0.25">
      <c r="B7" s="3" t="s">
        <v>0</v>
      </c>
      <c r="C7" s="78"/>
      <c r="D7" s="9"/>
      <c r="E7" s="17"/>
    </row>
    <row r="8" spans="2:7" x14ac:dyDescent="0.25">
      <c r="B8" s="12" t="s">
        <v>151</v>
      </c>
      <c r="C8" s="97" t="s">
        <v>149</v>
      </c>
      <c r="D8" s="10">
        <v>20215509.129999999</v>
      </c>
      <c r="E8" s="40"/>
    </row>
    <row r="9" spans="2:7" s="1" customFormat="1" x14ac:dyDescent="0.25">
      <c r="B9" s="12" t="s">
        <v>152</v>
      </c>
      <c r="C9" s="97" t="s">
        <v>150</v>
      </c>
      <c r="D9" s="10">
        <v>45084842.270000003</v>
      </c>
      <c r="E9" s="40" t="s">
        <v>30</v>
      </c>
      <c r="G9" s="26"/>
    </row>
    <row r="10" spans="2:7" x14ac:dyDescent="0.25">
      <c r="B10" s="2" t="s">
        <v>124</v>
      </c>
      <c r="C10" s="80" t="s">
        <v>30</v>
      </c>
      <c r="D10" s="10">
        <v>1000000</v>
      </c>
      <c r="E10" s="40"/>
    </row>
    <row r="11" spans="2:7" x14ac:dyDescent="0.25">
      <c r="B11" s="2" t="s">
        <v>155</v>
      </c>
      <c r="C11" s="98" t="s">
        <v>153</v>
      </c>
      <c r="D11" s="10">
        <v>272409107.29000002</v>
      </c>
      <c r="E11" s="40"/>
      <c r="G11" s="26" t="s">
        <v>30</v>
      </c>
    </row>
    <row r="12" spans="2:7" s="1" customFormat="1" x14ac:dyDescent="0.25">
      <c r="B12" s="12" t="s">
        <v>134</v>
      </c>
      <c r="C12" s="79"/>
      <c r="D12" s="10">
        <v>25347476.280000001</v>
      </c>
      <c r="E12" s="40"/>
      <c r="G12" s="26" t="s">
        <v>30</v>
      </c>
    </row>
    <row r="13" spans="2:7" s="1" customFormat="1" x14ac:dyDescent="0.25">
      <c r="B13" s="12" t="s">
        <v>125</v>
      </c>
      <c r="C13" s="79"/>
      <c r="D13" s="13">
        <v>2807775.41</v>
      </c>
      <c r="E13" s="10"/>
      <c r="G13" s="26" t="s">
        <v>30</v>
      </c>
    </row>
    <row r="14" spans="2:7" x14ac:dyDescent="0.25">
      <c r="B14" s="12" t="s">
        <v>126</v>
      </c>
      <c r="C14" s="97" t="s">
        <v>154</v>
      </c>
      <c r="D14" s="61">
        <v>13502522.869999999</v>
      </c>
      <c r="E14" s="75" t="s">
        <v>196</v>
      </c>
      <c r="G14" s="26" t="s">
        <v>30</v>
      </c>
    </row>
    <row r="15" spans="2:7" x14ac:dyDescent="0.25">
      <c r="B15" s="3" t="s">
        <v>1</v>
      </c>
      <c r="C15" s="78"/>
      <c r="D15" s="8"/>
    </row>
    <row r="16" spans="2:7" x14ac:dyDescent="0.25">
      <c r="B16" s="12"/>
      <c r="C16" s="79"/>
      <c r="D16" s="10"/>
      <c r="E16" s="18" t="s">
        <v>30</v>
      </c>
    </row>
    <row r="17" spans="2:7" x14ac:dyDescent="0.25">
      <c r="B17" s="3" t="s">
        <v>8</v>
      </c>
      <c r="C17" s="78"/>
      <c r="D17" s="10"/>
      <c r="E17" s="18" t="s">
        <v>30</v>
      </c>
    </row>
    <row r="18" spans="2:7" s="1" customFormat="1" x14ac:dyDescent="0.25">
      <c r="B18" s="12" t="s">
        <v>24</v>
      </c>
      <c r="C18" s="79"/>
      <c r="D18" s="10">
        <v>110305783.3</v>
      </c>
      <c r="E18" s="18"/>
      <c r="G18" s="26"/>
    </row>
    <row r="19" spans="2:7" s="1" customFormat="1" x14ac:dyDescent="0.25">
      <c r="B19" s="3" t="s">
        <v>25</v>
      </c>
      <c r="C19" s="78"/>
      <c r="D19" s="10">
        <v>-55321110.390000001</v>
      </c>
      <c r="E19" s="18" t="s">
        <v>30</v>
      </c>
      <c r="G19" s="26" t="s">
        <v>30</v>
      </c>
    </row>
    <row r="20" spans="2:7" s="1" customFormat="1" x14ac:dyDescent="0.25">
      <c r="B20" s="12" t="s">
        <v>28</v>
      </c>
      <c r="C20" s="79"/>
      <c r="D20" s="10">
        <v>379038528.56999999</v>
      </c>
      <c r="E20" s="18" t="s">
        <v>30</v>
      </c>
      <c r="G20" s="26" t="s">
        <v>30</v>
      </c>
    </row>
    <row r="21" spans="2:7" s="1" customFormat="1" x14ac:dyDescent="0.25">
      <c r="B21" s="3" t="s">
        <v>29</v>
      </c>
      <c r="C21" s="78"/>
      <c r="D21" s="10">
        <v>-209435293.27000001</v>
      </c>
      <c r="E21" s="18" t="s">
        <v>30</v>
      </c>
      <c r="G21" s="26" t="s">
        <v>30</v>
      </c>
    </row>
    <row r="22" spans="2:7" s="1" customFormat="1" x14ac:dyDescent="0.25">
      <c r="B22" s="12" t="s">
        <v>26</v>
      </c>
      <c r="C22" s="79"/>
      <c r="D22" s="10">
        <v>129341547.5</v>
      </c>
      <c r="E22" s="18" t="s">
        <v>30</v>
      </c>
      <c r="G22" s="26" t="s">
        <v>30</v>
      </c>
    </row>
    <row r="23" spans="2:7" s="1" customFormat="1" x14ac:dyDescent="0.25">
      <c r="B23" s="3" t="s">
        <v>27</v>
      </c>
      <c r="C23" s="78"/>
      <c r="D23" s="10">
        <v>-73537321</v>
      </c>
      <c r="E23" s="18" t="s">
        <v>30</v>
      </c>
      <c r="G23" s="26"/>
    </row>
    <row r="24" spans="2:7" s="1" customFormat="1" x14ac:dyDescent="0.25">
      <c r="B24" s="12" t="s">
        <v>9</v>
      </c>
      <c r="C24" s="79"/>
      <c r="D24" s="13">
        <v>238254000</v>
      </c>
      <c r="E24" s="18" t="s">
        <v>30</v>
      </c>
      <c r="G24" s="26"/>
    </row>
    <row r="25" spans="2:7" s="1" customFormat="1" x14ac:dyDescent="0.25">
      <c r="B25" s="12" t="s">
        <v>158</v>
      </c>
      <c r="C25" s="97" t="s">
        <v>156</v>
      </c>
      <c r="D25" s="13">
        <v>106825827.25</v>
      </c>
      <c r="E25" s="18"/>
      <c r="G25" s="26"/>
    </row>
    <row r="26" spans="2:7" s="1" customFormat="1" x14ac:dyDescent="0.25">
      <c r="B26" s="12" t="s">
        <v>10</v>
      </c>
      <c r="C26" s="79"/>
      <c r="D26" s="13">
        <v>571286402.37</v>
      </c>
      <c r="E26" s="18"/>
      <c r="G26" s="26"/>
    </row>
    <row r="27" spans="2:7" s="1" customFormat="1" x14ac:dyDescent="0.25">
      <c r="B27" s="3" t="s">
        <v>11</v>
      </c>
      <c r="C27" s="78"/>
      <c r="D27" s="10">
        <v>-148014355.19</v>
      </c>
      <c r="E27" s="18"/>
      <c r="G27" s="26"/>
    </row>
    <row r="28" spans="2:7" s="1" customFormat="1" x14ac:dyDescent="0.25">
      <c r="B28" s="3"/>
      <c r="C28" s="78"/>
      <c r="D28" s="13" t="s">
        <v>30</v>
      </c>
      <c r="E28" s="18"/>
      <c r="G28" s="26"/>
    </row>
    <row r="29" spans="2:7" s="1" customFormat="1" x14ac:dyDescent="0.25">
      <c r="B29" s="3"/>
      <c r="C29" s="78"/>
      <c r="D29" s="13"/>
      <c r="E29" s="18"/>
      <c r="G29" s="26"/>
    </row>
    <row r="30" spans="2:7" x14ac:dyDescent="0.25">
      <c r="B30" s="7" t="s">
        <v>2</v>
      </c>
      <c r="C30" s="9"/>
      <c r="D30" s="14"/>
      <c r="E30" s="75" t="s">
        <v>229</v>
      </c>
      <c r="G30" s="26" t="s">
        <v>30</v>
      </c>
    </row>
    <row r="31" spans="2:7" x14ac:dyDescent="0.25">
      <c r="B31" s="15"/>
      <c r="C31" s="78"/>
      <c r="D31" s="8"/>
    </row>
    <row r="32" spans="2:7" x14ac:dyDescent="0.25">
      <c r="B32" s="3" t="s">
        <v>18</v>
      </c>
      <c r="C32" s="78"/>
      <c r="D32" s="18"/>
      <c r="E32" s="18"/>
    </row>
    <row r="33" spans="2:7" x14ac:dyDescent="0.25">
      <c r="B33" s="12" t="s">
        <v>43</v>
      </c>
      <c r="C33" s="79"/>
      <c r="D33" s="10">
        <v>1683432</v>
      </c>
      <c r="E33" s="14"/>
    </row>
    <row r="34" spans="2:7" s="1" customFormat="1" x14ac:dyDescent="0.25">
      <c r="B34" s="12" t="s">
        <v>159</v>
      </c>
      <c r="C34" s="79"/>
      <c r="D34" s="10">
        <v>23410736.329999998</v>
      </c>
      <c r="E34" s="14"/>
      <c r="G34" s="26"/>
    </row>
    <row r="35" spans="2:7" s="1" customFormat="1" x14ac:dyDescent="0.25">
      <c r="B35" s="7" t="s">
        <v>3</v>
      </c>
      <c r="C35" s="9"/>
      <c r="D35" s="8"/>
      <c r="E35" s="75" t="s">
        <v>197</v>
      </c>
      <c r="G35" s="26" t="s">
        <v>30</v>
      </c>
    </row>
    <row r="36" spans="2:7" x14ac:dyDescent="0.25">
      <c r="B36" s="12"/>
      <c r="C36" s="79"/>
      <c r="D36" s="10"/>
      <c r="G36" s="26" t="s">
        <v>30</v>
      </c>
    </row>
    <row r="37" spans="2:7" x14ac:dyDescent="0.25">
      <c r="D37" s="19"/>
      <c r="G37" s="26" t="s">
        <v>30</v>
      </c>
    </row>
    <row r="38" spans="2:7" x14ac:dyDescent="0.25">
      <c r="B38" s="5" t="s">
        <v>4</v>
      </c>
      <c r="C38" s="81"/>
      <c r="D38" s="18"/>
      <c r="E38" s="76" t="s">
        <v>230</v>
      </c>
      <c r="G38" s="26" t="s">
        <v>30</v>
      </c>
    </row>
    <row r="39" spans="2:7" s="1" customFormat="1" x14ac:dyDescent="0.25">
      <c r="B39" s="12"/>
      <c r="C39" s="79"/>
      <c r="D39" s="18"/>
      <c r="G39" s="26" t="s">
        <v>30</v>
      </c>
    </row>
    <row r="40" spans="2:7" s="1" customFormat="1" x14ac:dyDescent="0.25">
      <c r="B40" s="12"/>
      <c r="C40" s="79"/>
      <c r="D40" s="18"/>
      <c r="E40" s="18"/>
      <c r="G40" s="26"/>
    </row>
    <row r="41" spans="2:7" s="1" customFormat="1" x14ac:dyDescent="0.25">
      <c r="B41" s="12"/>
      <c r="C41" s="79"/>
      <c r="D41" s="18"/>
      <c r="E41" s="18"/>
      <c r="G41" s="26"/>
    </row>
    <row r="42" spans="2:7" s="1" customFormat="1" x14ac:dyDescent="0.25">
      <c r="B42" s="12"/>
      <c r="C42" s="79"/>
      <c r="D42" s="18"/>
      <c r="E42" s="18"/>
      <c r="G42" s="26"/>
    </row>
    <row r="43" spans="2:7" s="1" customFormat="1" x14ac:dyDescent="0.25">
      <c r="B43" s="12"/>
      <c r="C43" s="79"/>
      <c r="D43" s="18"/>
      <c r="E43" s="18"/>
      <c r="G43" s="26"/>
    </row>
    <row r="44" spans="2:7" s="1" customFormat="1" x14ac:dyDescent="0.25">
      <c r="B44" s="12"/>
      <c r="C44" s="79"/>
      <c r="D44" s="18"/>
      <c r="E44" s="18"/>
      <c r="G44" s="26"/>
    </row>
    <row r="45" spans="2:7" s="1" customFormat="1" x14ac:dyDescent="0.25">
      <c r="B45" s="12"/>
      <c r="C45" s="79"/>
      <c r="D45" s="18"/>
      <c r="E45" s="18"/>
      <c r="G45" s="26"/>
    </row>
    <row r="46" spans="2:7" s="1" customFormat="1" x14ac:dyDescent="0.25">
      <c r="B46" s="12"/>
      <c r="C46" s="79"/>
      <c r="D46" s="18"/>
      <c r="E46" s="18"/>
      <c r="G46" s="26"/>
    </row>
    <row r="47" spans="2:7" s="1" customFormat="1" x14ac:dyDescent="0.25">
      <c r="B47" s="12"/>
      <c r="C47" s="79"/>
      <c r="D47" s="18"/>
      <c r="E47" s="18"/>
      <c r="G47" s="26"/>
    </row>
    <row r="48" spans="2:7" s="1" customFormat="1" x14ac:dyDescent="0.25">
      <c r="B48" s="104" t="s">
        <v>6</v>
      </c>
      <c r="C48" s="104"/>
      <c r="D48" s="104"/>
      <c r="E48" s="104"/>
      <c r="G48" s="26"/>
    </row>
    <row r="49" spans="2:7" s="1" customFormat="1" x14ac:dyDescent="0.25">
      <c r="B49" s="104" t="s">
        <v>7</v>
      </c>
      <c r="C49" s="104"/>
      <c r="D49" s="104"/>
      <c r="E49" s="104"/>
      <c r="G49" s="26"/>
    </row>
    <row r="50" spans="2:7" s="1" customFormat="1" x14ac:dyDescent="0.25">
      <c r="B50" s="104" t="s">
        <v>138</v>
      </c>
      <c r="C50" s="104"/>
      <c r="D50" s="104"/>
      <c r="E50" s="104"/>
      <c r="G50" s="26"/>
    </row>
    <row r="51" spans="2:7" s="1" customFormat="1" x14ac:dyDescent="0.25">
      <c r="B51" s="104" t="s">
        <v>195</v>
      </c>
      <c r="C51" s="104"/>
      <c r="D51" s="104"/>
      <c r="E51" s="104"/>
      <c r="G51" s="26"/>
    </row>
    <row r="52" spans="2:7" s="1" customFormat="1" x14ac:dyDescent="0.25">
      <c r="B52" s="12"/>
      <c r="C52" s="79"/>
      <c r="D52" s="18"/>
      <c r="E52" s="18"/>
      <c r="G52" s="26"/>
    </row>
    <row r="53" spans="2:7" x14ac:dyDescent="0.25">
      <c r="B53" s="3" t="s">
        <v>12</v>
      </c>
      <c r="C53" s="78"/>
      <c r="D53" s="10"/>
      <c r="E53" s="18"/>
    </row>
    <row r="54" spans="2:7" x14ac:dyDescent="0.25">
      <c r="B54" s="3" t="s">
        <v>5</v>
      </c>
      <c r="C54" s="78"/>
      <c r="D54" s="10"/>
      <c r="E54" s="18"/>
    </row>
    <row r="55" spans="2:7" x14ac:dyDescent="0.25">
      <c r="B55" s="4" t="s">
        <v>161</v>
      </c>
      <c r="C55" s="99" t="s">
        <v>157</v>
      </c>
      <c r="D55" s="13">
        <v>384856.42</v>
      </c>
      <c r="E55" s="18"/>
    </row>
    <row r="56" spans="2:7" s="1" customFormat="1" x14ac:dyDescent="0.25">
      <c r="B56" s="4" t="s">
        <v>92</v>
      </c>
      <c r="C56" s="99" t="s">
        <v>160</v>
      </c>
      <c r="D56" s="10">
        <v>0</v>
      </c>
      <c r="E56" s="11"/>
      <c r="G56" s="26" t="s">
        <v>30</v>
      </c>
    </row>
    <row r="57" spans="2:7" s="1" customFormat="1" x14ac:dyDescent="0.25">
      <c r="B57" s="6" t="s">
        <v>16</v>
      </c>
      <c r="C57" s="83"/>
      <c r="D57" s="10" t="s">
        <v>30</v>
      </c>
      <c r="E57" s="75" t="s">
        <v>198</v>
      </c>
      <c r="G57" s="26" t="s">
        <v>115</v>
      </c>
    </row>
    <row r="58" spans="2:7" s="1" customFormat="1" x14ac:dyDescent="0.25">
      <c r="B58" s="4"/>
      <c r="C58" s="82"/>
      <c r="D58" s="10"/>
      <c r="G58" s="26"/>
    </row>
    <row r="59" spans="2:7" s="1" customFormat="1" x14ac:dyDescent="0.25">
      <c r="B59" s="6" t="s">
        <v>13</v>
      </c>
      <c r="C59" s="83"/>
      <c r="D59" s="10"/>
      <c r="E59" s="18"/>
      <c r="G59" s="26"/>
    </row>
    <row r="60" spans="2:7" s="1" customFormat="1" x14ac:dyDescent="0.25">
      <c r="B60" s="4"/>
      <c r="C60" s="82"/>
      <c r="D60" s="10"/>
      <c r="E60" s="18"/>
      <c r="G60" s="26"/>
    </row>
    <row r="61" spans="2:7" x14ac:dyDescent="0.25">
      <c r="B61" s="16" t="s">
        <v>162</v>
      </c>
      <c r="C61" s="100" t="s">
        <v>163</v>
      </c>
      <c r="D61" s="10">
        <v>3515011.75</v>
      </c>
      <c r="E61" s="18"/>
      <c r="G61" s="26" t="s">
        <v>30</v>
      </c>
    </row>
    <row r="62" spans="2:7" x14ac:dyDescent="0.25">
      <c r="B62" s="16" t="s">
        <v>165</v>
      </c>
      <c r="C62" s="100" t="s">
        <v>164</v>
      </c>
      <c r="D62" s="18">
        <v>275769107.81999999</v>
      </c>
      <c r="E62" s="18"/>
      <c r="G62" s="26" t="s">
        <v>30</v>
      </c>
    </row>
    <row r="63" spans="2:7" s="1" customFormat="1" x14ac:dyDescent="0.25">
      <c r="B63" s="16" t="s">
        <v>102</v>
      </c>
      <c r="C63" s="84"/>
      <c r="D63" s="18">
        <v>0</v>
      </c>
      <c r="E63" s="18"/>
      <c r="G63" s="26" t="s">
        <v>30</v>
      </c>
    </row>
    <row r="64" spans="2:7" s="1" customFormat="1" x14ac:dyDescent="0.25">
      <c r="B64" s="16"/>
      <c r="C64" s="84"/>
      <c r="D64" s="18"/>
      <c r="E64" s="11"/>
      <c r="G64" s="26" t="s">
        <v>30</v>
      </c>
    </row>
    <row r="65" spans="2:7" x14ac:dyDescent="0.25">
      <c r="B65" s="3" t="s">
        <v>14</v>
      </c>
      <c r="C65" s="78"/>
      <c r="D65" s="14" t="s">
        <v>30</v>
      </c>
      <c r="E65" s="75" t="s">
        <v>225</v>
      </c>
      <c r="G65" s="26" t="s">
        <v>30</v>
      </c>
    </row>
    <row r="66" spans="2:7" s="1" customFormat="1" x14ac:dyDescent="0.25">
      <c r="B66" s="3"/>
      <c r="C66" s="78"/>
      <c r="D66" s="14"/>
      <c r="E66" s="14"/>
      <c r="G66" s="26" t="s">
        <v>30</v>
      </c>
    </row>
    <row r="67" spans="2:7" s="1" customFormat="1" x14ac:dyDescent="0.25">
      <c r="B67" s="5" t="s">
        <v>15</v>
      </c>
      <c r="C67" s="81"/>
      <c r="D67" s="14" t="s">
        <v>30</v>
      </c>
      <c r="E67" s="75" t="s">
        <v>226</v>
      </c>
      <c r="G67" s="26" t="s">
        <v>30</v>
      </c>
    </row>
    <row r="68" spans="2:7" s="1" customFormat="1" x14ac:dyDescent="0.25">
      <c r="B68" s="3"/>
      <c r="C68" s="78"/>
      <c r="D68" s="14" t="s">
        <v>30</v>
      </c>
      <c r="G68" s="26" t="s">
        <v>30</v>
      </c>
    </row>
    <row r="69" spans="2:7" s="1" customFormat="1" x14ac:dyDescent="0.25">
      <c r="B69" s="5" t="s">
        <v>19</v>
      </c>
      <c r="C69" s="81"/>
      <c r="D69" s="14"/>
      <c r="E69" s="14"/>
      <c r="G69" s="26" t="s">
        <v>30</v>
      </c>
    </row>
    <row r="70" spans="2:7" s="1" customFormat="1" x14ac:dyDescent="0.25">
      <c r="B70" s="3"/>
      <c r="C70" s="78"/>
      <c r="D70" s="14"/>
      <c r="E70" s="14"/>
      <c r="G70" s="26" t="s">
        <v>30</v>
      </c>
    </row>
    <row r="71" spans="2:7" s="1" customFormat="1" x14ac:dyDescent="0.25">
      <c r="B71" s="12" t="s">
        <v>20</v>
      </c>
      <c r="C71" s="79"/>
      <c r="D71" s="18">
        <v>1164104432.5699999</v>
      </c>
      <c r="E71" s="14"/>
      <c r="G71" s="26" t="s">
        <v>30</v>
      </c>
    </row>
    <row r="72" spans="2:7" s="1" customFormat="1" x14ac:dyDescent="0.25">
      <c r="B72" s="12" t="s">
        <v>21</v>
      </c>
      <c r="C72" s="79"/>
      <c r="D72" s="18">
        <v>48077178.039999999</v>
      </c>
      <c r="E72" s="14"/>
      <c r="G72" s="26" t="s">
        <v>30</v>
      </c>
    </row>
    <row r="73" spans="2:7" s="1" customFormat="1" x14ac:dyDescent="0.25">
      <c r="B73" s="12" t="s">
        <v>67</v>
      </c>
      <c r="C73" s="79"/>
      <c r="D73" s="18">
        <v>-37645175.880000003</v>
      </c>
      <c r="E73" s="14"/>
      <c r="G73" s="26" t="s">
        <v>30</v>
      </c>
    </row>
    <row r="74" spans="2:7" s="1" customFormat="1" x14ac:dyDescent="0.25">
      <c r="B74" s="3"/>
      <c r="C74" s="78"/>
      <c r="D74" s="14" t="s">
        <v>30</v>
      </c>
      <c r="E74" s="20"/>
      <c r="G74" s="26" t="s">
        <v>30</v>
      </c>
    </row>
    <row r="75" spans="2:7" s="1" customFormat="1" x14ac:dyDescent="0.25">
      <c r="B75" s="3" t="s">
        <v>22</v>
      </c>
      <c r="C75" s="78"/>
      <c r="D75" s="14"/>
      <c r="E75" s="27" t="s">
        <v>228</v>
      </c>
      <c r="G75" s="26" t="s">
        <v>30</v>
      </c>
    </row>
    <row r="76" spans="2:7" x14ac:dyDescent="0.25">
      <c r="B76" s="16"/>
      <c r="C76" s="84"/>
      <c r="D76" s="10" t="s">
        <v>30</v>
      </c>
      <c r="E76" s="18"/>
      <c r="G76" s="26" t="s">
        <v>30</v>
      </c>
    </row>
    <row r="77" spans="2:7" x14ac:dyDescent="0.25">
      <c r="B77" s="3" t="s">
        <v>23</v>
      </c>
      <c r="C77" s="78"/>
      <c r="D77" t="s">
        <v>30</v>
      </c>
      <c r="E77" s="76" t="s">
        <v>230</v>
      </c>
      <c r="G77" s="26" t="s">
        <v>30</v>
      </c>
    </row>
    <row r="78" spans="2:7" x14ac:dyDescent="0.25">
      <c r="B78" s="12"/>
      <c r="C78" s="79"/>
      <c r="D78" s="10" t="s">
        <v>30</v>
      </c>
      <c r="E78" s="18"/>
      <c r="G78" s="26" t="s">
        <v>30</v>
      </c>
    </row>
    <row r="79" spans="2:7" x14ac:dyDescent="0.25">
      <c r="B79" s="12"/>
      <c r="C79" s="79"/>
      <c r="D79" s="10" t="s">
        <v>30</v>
      </c>
      <c r="E79" s="47" t="s">
        <v>30</v>
      </c>
      <c r="G79" s="26" t="s">
        <v>30</v>
      </c>
    </row>
    <row r="80" spans="2:7" x14ac:dyDescent="0.25">
      <c r="B80" s="12"/>
      <c r="C80" s="79"/>
      <c r="D80" s="10" t="s">
        <v>115</v>
      </c>
      <c r="E80" s="18" t="s">
        <v>30</v>
      </c>
      <c r="G80" s="26" t="s">
        <v>30</v>
      </c>
    </row>
    <row r="81" spans="2:7" x14ac:dyDescent="0.25">
      <c r="B81" s="12"/>
      <c r="C81" s="79"/>
      <c r="D81" s="10" t="s">
        <v>30</v>
      </c>
      <c r="E81" s="18" t="s">
        <v>30</v>
      </c>
      <c r="G81" s="26" t="s">
        <v>30</v>
      </c>
    </row>
    <row r="82" spans="2:7" x14ac:dyDescent="0.25">
      <c r="B82" s="21"/>
      <c r="C82" s="85"/>
      <c r="D82" s="18" t="s">
        <v>30</v>
      </c>
      <c r="E82" s="18" t="s">
        <v>30</v>
      </c>
      <c r="G82" s="26" t="s">
        <v>115</v>
      </c>
    </row>
    <row r="83" spans="2:7" x14ac:dyDescent="0.25">
      <c r="B83" s="22" t="s">
        <v>114</v>
      </c>
      <c r="C83" s="86"/>
      <c r="D83" s="18" t="s">
        <v>30</v>
      </c>
      <c r="E83" s="18" t="s">
        <v>30</v>
      </c>
    </row>
    <row r="84" spans="2:7" x14ac:dyDescent="0.25">
      <c r="B84" s="23"/>
      <c r="C84" s="87"/>
      <c r="D84" s="18" t="s">
        <v>30</v>
      </c>
      <c r="E84" s="18" t="s">
        <v>30</v>
      </c>
    </row>
    <row r="85" spans="2:7" x14ac:dyDescent="0.25">
      <c r="D85" s="18"/>
      <c r="E85" s="18" t="s">
        <v>30</v>
      </c>
    </row>
    <row r="86" spans="2:7" x14ac:dyDescent="0.25">
      <c r="B86" t="s">
        <v>116</v>
      </c>
      <c r="D86" s="18"/>
      <c r="E86" s="18" t="s">
        <v>30</v>
      </c>
    </row>
    <row r="87" spans="2:7" x14ac:dyDescent="0.25">
      <c r="B87" s="22"/>
      <c r="C87" s="86"/>
      <c r="D87" s="18"/>
      <c r="E87" s="18" t="s">
        <v>30</v>
      </c>
    </row>
    <row r="88" spans="2:7" x14ac:dyDescent="0.25">
      <c r="B88" s="24"/>
      <c r="C88" s="88"/>
      <c r="D88" s="14"/>
      <c r="E88" s="14"/>
    </row>
    <row r="89" spans="2:7" x14ac:dyDescent="0.25">
      <c r="B89" s="22"/>
      <c r="C89" s="86"/>
      <c r="D89" s="18"/>
      <c r="E89" s="18"/>
    </row>
    <row r="90" spans="2:7" x14ac:dyDescent="0.25">
      <c r="B90" s="25"/>
      <c r="C90" s="89"/>
      <c r="D90" s="19"/>
      <c r="E90" s="19"/>
    </row>
    <row r="91" spans="2:7" x14ac:dyDescent="0.25">
      <c r="B91" s="22"/>
      <c r="C91" s="86"/>
      <c r="D91" s="18"/>
      <c r="E91" s="18"/>
    </row>
    <row r="92" spans="2:7" x14ac:dyDescent="0.25">
      <c r="B92" s="16"/>
      <c r="C92" s="84"/>
      <c r="D92" s="10"/>
      <c r="E92" s="18"/>
    </row>
  </sheetData>
  <mergeCells count="8">
    <mergeCell ref="B49:E49"/>
    <mergeCell ref="B50:E50"/>
    <mergeCell ref="B51:E51"/>
    <mergeCell ref="B1:E1"/>
    <mergeCell ref="B2:E2"/>
    <mergeCell ref="B4:E4"/>
    <mergeCell ref="B3:E3"/>
    <mergeCell ref="B48:E4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topLeftCell="A4" workbookViewId="0">
      <selection activeCell="G8" sqref="G8"/>
    </sheetView>
  </sheetViews>
  <sheetFormatPr baseColWidth="10" defaultRowHeight="15" x14ac:dyDescent="0.25"/>
  <cols>
    <col min="1" max="1" width="4.7109375" customWidth="1"/>
    <col min="2" max="2" width="41.140625" customWidth="1"/>
    <col min="3" max="3" width="18.42578125" customWidth="1"/>
    <col min="4" max="4" width="18.140625" customWidth="1"/>
    <col min="5" max="5" width="9.140625" customWidth="1"/>
    <col min="7" max="7" width="18.28515625" bestFit="1" customWidth="1"/>
    <col min="8" max="8" width="15.85546875" style="26" customWidth="1"/>
    <col min="9" max="9" width="16.42578125" style="26" customWidth="1"/>
    <col min="10" max="10" width="19.42578125" customWidth="1"/>
    <col min="11" max="11" width="18.140625" customWidth="1"/>
  </cols>
  <sheetData>
    <row r="1" spans="2:9" x14ac:dyDescent="0.25">
      <c r="B1" s="104" t="s">
        <v>6</v>
      </c>
      <c r="C1" s="104"/>
      <c r="D1" s="104"/>
      <c r="E1" s="26"/>
    </row>
    <row r="2" spans="2:9" x14ac:dyDescent="0.25">
      <c r="B2" s="104" t="s">
        <v>44</v>
      </c>
      <c r="C2" s="104"/>
      <c r="D2" s="104"/>
      <c r="E2" s="26"/>
    </row>
    <row r="3" spans="2:9" s="1" customFormat="1" x14ac:dyDescent="0.25">
      <c r="B3" s="104" t="s">
        <v>138</v>
      </c>
      <c r="C3" s="104"/>
      <c r="D3" s="104"/>
      <c r="E3" s="26"/>
      <c r="H3" s="26"/>
      <c r="I3" s="26"/>
    </row>
    <row r="4" spans="2:9" x14ac:dyDescent="0.25">
      <c r="B4" s="104" t="s">
        <v>195</v>
      </c>
      <c r="C4" s="104"/>
      <c r="D4" s="104"/>
      <c r="E4" s="26"/>
    </row>
    <row r="5" spans="2:9" x14ac:dyDescent="0.25">
      <c r="B5" s="12"/>
      <c r="C5" s="1"/>
      <c r="D5" s="1"/>
      <c r="E5" s="26"/>
    </row>
    <row r="6" spans="2:9" x14ac:dyDescent="0.25">
      <c r="B6" s="3" t="s">
        <v>46</v>
      </c>
      <c r="C6" s="72" t="s">
        <v>137</v>
      </c>
      <c r="D6" s="1"/>
      <c r="E6" s="26"/>
    </row>
    <row r="7" spans="2:9" x14ac:dyDescent="0.25">
      <c r="B7" s="3"/>
      <c r="C7" s="1"/>
      <c r="D7" s="1"/>
      <c r="E7" s="26"/>
      <c r="G7" s="26"/>
    </row>
    <row r="8" spans="2:9" x14ac:dyDescent="0.25">
      <c r="B8" s="12" t="s">
        <v>48</v>
      </c>
      <c r="C8" s="10">
        <v>2124780581.8299999</v>
      </c>
      <c r="D8" s="40"/>
      <c r="E8" s="26"/>
      <c r="G8" s="26"/>
    </row>
    <row r="9" spans="2:9" x14ac:dyDescent="0.25">
      <c r="B9" s="3" t="s">
        <v>49</v>
      </c>
      <c r="C9" s="8"/>
      <c r="D9" s="27" t="s">
        <v>231</v>
      </c>
      <c r="E9" s="26"/>
    </row>
    <row r="10" spans="2:9" x14ac:dyDescent="0.25">
      <c r="B10" s="12"/>
      <c r="C10" s="10"/>
      <c r="E10" s="26"/>
    </row>
    <row r="11" spans="2:9" x14ac:dyDescent="0.25">
      <c r="B11" s="3" t="s">
        <v>45</v>
      </c>
      <c r="C11" s="10"/>
      <c r="D11" s="40"/>
      <c r="E11" s="26"/>
    </row>
    <row r="12" spans="2:9" x14ac:dyDescent="0.25">
      <c r="B12" s="3" t="s">
        <v>50</v>
      </c>
      <c r="C12" s="10"/>
      <c r="D12" s="40"/>
      <c r="E12" s="26"/>
    </row>
    <row r="13" spans="2:9" s="1" customFormat="1" x14ac:dyDescent="0.25">
      <c r="B13" s="12"/>
      <c r="C13" s="10"/>
      <c r="D13" s="40" t="s">
        <v>30</v>
      </c>
      <c r="E13" s="26"/>
      <c r="H13" s="26"/>
      <c r="I13" s="26"/>
    </row>
    <row r="14" spans="2:9" x14ac:dyDescent="0.25">
      <c r="B14" s="12" t="s">
        <v>127</v>
      </c>
      <c r="C14" s="10">
        <v>1954908408.4300001</v>
      </c>
      <c r="D14" s="40" t="s">
        <v>30</v>
      </c>
      <c r="E14" s="26"/>
    </row>
    <row r="15" spans="2:9" x14ac:dyDescent="0.25">
      <c r="B15" s="12" t="s">
        <v>128</v>
      </c>
      <c r="C15" s="18">
        <v>123428411.23999999</v>
      </c>
      <c r="D15" s="42"/>
      <c r="E15" s="26"/>
    </row>
    <row r="16" spans="2:9" s="1" customFormat="1" x14ac:dyDescent="0.25">
      <c r="B16" s="12" t="s">
        <v>129</v>
      </c>
      <c r="C16" s="18">
        <v>9732262.2599999998</v>
      </c>
      <c r="D16" s="42"/>
      <c r="E16" s="26"/>
      <c r="G16" s="1" t="s">
        <v>104</v>
      </c>
      <c r="H16" s="26"/>
      <c r="I16" s="26"/>
    </row>
    <row r="17" spans="2:11" s="1" customFormat="1" x14ac:dyDescent="0.25">
      <c r="B17" s="12" t="s">
        <v>130</v>
      </c>
      <c r="C17" s="18">
        <v>31200</v>
      </c>
      <c r="D17" s="42"/>
      <c r="E17" s="26"/>
      <c r="H17" s="26"/>
      <c r="I17" s="26"/>
    </row>
    <row r="18" spans="2:11" s="1" customFormat="1" x14ac:dyDescent="0.25">
      <c r="B18" s="12" t="s">
        <v>131</v>
      </c>
      <c r="C18" s="18">
        <v>36680299.899999999</v>
      </c>
      <c r="D18" s="42"/>
      <c r="E18" s="26"/>
      <c r="G18" s="1" t="s">
        <v>105</v>
      </c>
      <c r="H18" s="26" t="s">
        <v>66</v>
      </c>
      <c r="I18" s="26" t="s">
        <v>106</v>
      </c>
      <c r="J18" s="26" t="s">
        <v>141</v>
      </c>
      <c r="K18" s="26" t="s">
        <v>142</v>
      </c>
    </row>
    <row r="19" spans="2:11" x14ac:dyDescent="0.25">
      <c r="B19" s="3" t="s">
        <v>51</v>
      </c>
      <c r="C19" s="10"/>
      <c r="D19" s="27" t="s">
        <v>232</v>
      </c>
      <c r="E19" s="26"/>
      <c r="F19" t="s">
        <v>57</v>
      </c>
      <c r="G19" s="26">
        <v>4977330.5599999996</v>
      </c>
      <c r="H19" s="26">
        <v>951950.1</v>
      </c>
      <c r="I19" s="26">
        <v>484217.42</v>
      </c>
      <c r="J19" s="26">
        <v>0</v>
      </c>
    </row>
    <row r="20" spans="2:11" x14ac:dyDescent="0.25">
      <c r="B20" s="3"/>
      <c r="C20" s="10"/>
      <c r="D20" s="18"/>
      <c r="E20" s="26"/>
      <c r="F20" t="s">
        <v>58</v>
      </c>
      <c r="G20" s="26">
        <v>5294038.58</v>
      </c>
      <c r="H20" s="26">
        <v>951950.1</v>
      </c>
      <c r="I20" s="26">
        <v>484217.42</v>
      </c>
      <c r="J20" s="26">
        <v>0</v>
      </c>
    </row>
    <row r="21" spans="2:11" s="1" customFormat="1" x14ac:dyDescent="0.25">
      <c r="B21" s="3" t="s">
        <v>56</v>
      </c>
      <c r="C21" s="10"/>
      <c r="D21" s="77">
        <v>0</v>
      </c>
      <c r="E21" s="26"/>
      <c r="F21" s="1" t="s">
        <v>59</v>
      </c>
      <c r="G21" s="26">
        <v>5348414.32</v>
      </c>
      <c r="H21" s="26">
        <v>951950.1</v>
      </c>
      <c r="I21" s="26">
        <v>843150.78</v>
      </c>
      <c r="J21" s="26">
        <v>0</v>
      </c>
      <c r="K21" s="26">
        <v>178043.05</v>
      </c>
    </row>
    <row r="22" spans="2:11" s="1" customFormat="1" x14ac:dyDescent="0.25">
      <c r="B22" s="3"/>
      <c r="C22" s="10"/>
      <c r="D22" s="18"/>
      <c r="E22" s="26"/>
      <c r="F22" s="1" t="s">
        <v>60</v>
      </c>
      <c r="G22" s="26">
        <v>5339262.1900000004</v>
      </c>
      <c r="H22" s="26">
        <v>951950.1</v>
      </c>
      <c r="I22" s="26">
        <v>843150.78</v>
      </c>
      <c r="J22" s="26">
        <v>0</v>
      </c>
      <c r="K22" s="26">
        <v>178043.05</v>
      </c>
    </row>
    <row r="23" spans="2:11" s="1" customFormat="1" x14ac:dyDescent="0.25">
      <c r="B23" s="3"/>
      <c r="C23" s="10"/>
      <c r="D23" s="18"/>
      <c r="E23" s="26"/>
      <c r="F23" s="1" t="s">
        <v>61</v>
      </c>
      <c r="G23" s="26">
        <v>5325978.76</v>
      </c>
      <c r="H23" s="26">
        <v>951950.1</v>
      </c>
      <c r="I23" s="26">
        <v>843150.78</v>
      </c>
      <c r="J23" s="26">
        <v>2621061.83</v>
      </c>
      <c r="K23" s="26">
        <v>178043.05</v>
      </c>
    </row>
    <row r="24" spans="2:11" s="1" customFormat="1" x14ac:dyDescent="0.25">
      <c r="B24" s="3" t="s">
        <v>99</v>
      </c>
      <c r="C24" s="10"/>
      <c r="D24" s="18"/>
      <c r="E24" s="26"/>
      <c r="F24" s="1" t="s">
        <v>62</v>
      </c>
      <c r="G24" s="26"/>
      <c r="H24" s="26"/>
      <c r="I24" s="26"/>
      <c r="J24" s="26"/>
    </row>
    <row r="25" spans="2:11" s="1" customFormat="1" x14ac:dyDescent="0.25">
      <c r="B25" s="45" t="s">
        <v>93</v>
      </c>
      <c r="C25" s="44">
        <v>52677.19</v>
      </c>
      <c r="E25" s="26"/>
      <c r="F25" s="1" t="s">
        <v>63</v>
      </c>
      <c r="G25" s="26"/>
      <c r="H25" s="26"/>
      <c r="I25" s="26"/>
      <c r="J25" s="26"/>
    </row>
    <row r="26" spans="2:11" s="1" customFormat="1" x14ac:dyDescent="0.25">
      <c r="B26" s="3"/>
      <c r="C26" s="10"/>
      <c r="D26" s="73" t="s">
        <v>199</v>
      </c>
      <c r="E26" s="26"/>
      <c r="F26" s="1" t="s">
        <v>64</v>
      </c>
      <c r="G26" s="26"/>
      <c r="H26" s="26"/>
      <c r="I26" s="26"/>
      <c r="J26" s="26"/>
      <c r="K26" s="46" t="s">
        <v>30</v>
      </c>
    </row>
    <row r="27" spans="2:11" s="1" customFormat="1" x14ac:dyDescent="0.25">
      <c r="B27" s="3"/>
      <c r="C27" s="10"/>
      <c r="D27" s="18"/>
      <c r="E27" s="26"/>
      <c r="F27" s="1" t="s">
        <v>65</v>
      </c>
      <c r="G27" s="26"/>
      <c r="H27" s="26"/>
      <c r="I27" s="26"/>
      <c r="J27" s="26"/>
    </row>
    <row r="28" spans="2:11" s="1" customFormat="1" x14ac:dyDescent="0.25">
      <c r="E28" s="26"/>
      <c r="F28" s="1" t="s">
        <v>89</v>
      </c>
      <c r="G28" s="26"/>
      <c r="H28" s="26"/>
      <c r="I28" s="26"/>
      <c r="J28" s="26"/>
      <c r="K28" s="46"/>
    </row>
    <row r="29" spans="2:11" s="1" customFormat="1" x14ac:dyDescent="0.25">
      <c r="B29" s="3" t="s">
        <v>68</v>
      </c>
      <c r="C29" s="10"/>
      <c r="D29" s="18"/>
      <c r="E29" s="26"/>
      <c r="F29" s="1" t="s">
        <v>90</v>
      </c>
      <c r="G29" s="26"/>
      <c r="H29" s="26"/>
      <c r="I29" s="26"/>
      <c r="J29" s="26"/>
      <c r="K29" s="26"/>
    </row>
    <row r="30" spans="2:11" s="1" customFormat="1" x14ac:dyDescent="0.25">
      <c r="B30" s="45" t="s">
        <v>52</v>
      </c>
      <c r="C30" s="10"/>
      <c r="D30" s="18">
        <f>+G33</f>
        <v>31578904.060000002</v>
      </c>
      <c r="E30" s="26"/>
      <c r="F30" s="1" t="s">
        <v>91</v>
      </c>
      <c r="G30" s="26"/>
      <c r="H30" s="26"/>
      <c r="I30" s="26"/>
      <c r="J30" s="26"/>
      <c r="K30" s="46"/>
    </row>
    <row r="31" spans="2:11" s="1" customFormat="1" x14ac:dyDescent="0.25">
      <c r="B31" s="45" t="s">
        <v>227</v>
      </c>
      <c r="C31" s="10"/>
      <c r="D31" s="18">
        <f>+J32</f>
        <v>2621061.83</v>
      </c>
      <c r="E31" s="26"/>
      <c r="G31" s="26"/>
      <c r="H31" s="26"/>
      <c r="I31" s="26"/>
      <c r="J31" s="26"/>
      <c r="K31" s="46"/>
    </row>
    <row r="32" spans="2:11" s="1" customFormat="1" x14ac:dyDescent="0.25">
      <c r="B32" s="12" t="s">
        <v>55</v>
      </c>
      <c r="C32" s="10"/>
      <c r="D32" s="74">
        <f>+I32</f>
        <v>3497887.1800000006</v>
      </c>
      <c r="E32" s="26"/>
      <c r="F32" s="1" t="s">
        <v>35</v>
      </c>
      <c r="G32" s="26">
        <f>SUM(G19:G30)</f>
        <v>26285024.410000004</v>
      </c>
      <c r="H32" s="26">
        <f>SUM(H19:H30)</f>
        <v>4759750.5</v>
      </c>
      <c r="I32" s="26">
        <f>SUM(I19:I23)</f>
        <v>3497887.1800000006</v>
      </c>
      <c r="J32" s="26">
        <f>SUM(J19:J23)</f>
        <v>2621061.83</v>
      </c>
      <c r="K32" s="26">
        <f>SUM(K19:K30)</f>
        <v>534129.14999999991</v>
      </c>
    </row>
    <row r="33" spans="2:10" s="1" customFormat="1" x14ac:dyDescent="0.25">
      <c r="B33" s="3" t="s">
        <v>53</v>
      </c>
      <c r="C33" s="10"/>
      <c r="D33" s="18">
        <f>SUM(D30:D32)</f>
        <v>37697853.07</v>
      </c>
      <c r="E33" s="26"/>
      <c r="G33" s="26">
        <f>+G32+H32+K32</f>
        <v>31578904.060000002</v>
      </c>
      <c r="H33" s="26"/>
      <c r="I33" s="26"/>
      <c r="J33" s="26"/>
    </row>
    <row r="34" spans="2:10" s="1" customFormat="1" x14ac:dyDescent="0.25">
      <c r="B34" s="12"/>
      <c r="C34" s="10"/>
      <c r="D34" s="18"/>
      <c r="E34" s="26"/>
      <c r="G34" s="26"/>
      <c r="H34" s="26"/>
      <c r="I34" s="26"/>
      <c r="J34" s="26" t="s">
        <v>30</v>
      </c>
    </row>
    <row r="35" spans="2:10" s="1" customFormat="1" x14ac:dyDescent="0.25">
      <c r="B35" s="3" t="s">
        <v>54</v>
      </c>
      <c r="C35" s="10"/>
      <c r="D35" s="9" t="s">
        <v>224</v>
      </c>
      <c r="E35" s="26"/>
      <c r="G35" s="26" t="s">
        <v>30</v>
      </c>
      <c r="H35" s="26"/>
      <c r="I35" s="26"/>
      <c r="J35" s="26"/>
    </row>
    <row r="36" spans="2:10" s="1" customFormat="1" x14ac:dyDescent="0.25">
      <c r="B36" s="12"/>
      <c r="C36" s="10"/>
      <c r="D36" s="18"/>
      <c r="E36" s="26"/>
      <c r="G36" s="26"/>
      <c r="H36" s="26"/>
      <c r="I36" s="26"/>
      <c r="J36" s="26"/>
    </row>
    <row r="37" spans="2:10" x14ac:dyDescent="0.25">
      <c r="D37" s="47" t="s">
        <v>30</v>
      </c>
      <c r="E37" s="26"/>
      <c r="G37" s="26"/>
    </row>
    <row r="38" spans="2:10" x14ac:dyDescent="0.25">
      <c r="B38" s="3" t="s">
        <v>111</v>
      </c>
      <c r="C38" s="1"/>
      <c r="D38" s="47" t="s">
        <v>30</v>
      </c>
      <c r="E38" s="26"/>
      <c r="G38" s="46"/>
    </row>
    <row r="39" spans="2:10" x14ac:dyDescent="0.25">
      <c r="B39" s="6" t="s">
        <v>94</v>
      </c>
      <c r="C39" s="1"/>
      <c r="E39" s="26"/>
      <c r="G39" s="53"/>
      <c r="H39" s="36"/>
      <c r="I39" s="36"/>
    </row>
    <row r="40" spans="2:10" x14ac:dyDescent="0.25">
      <c r="B40" s="1"/>
      <c r="C40" s="1"/>
      <c r="D40" s="69" t="s">
        <v>30</v>
      </c>
      <c r="E40" s="26"/>
      <c r="G40" s="36"/>
      <c r="H40" s="36"/>
      <c r="I40" s="36"/>
    </row>
    <row r="41" spans="2:10" x14ac:dyDescent="0.25">
      <c r="B41" s="1"/>
      <c r="C41" s="1"/>
      <c r="D41" s="1"/>
      <c r="E41" s="26"/>
      <c r="G41" s="36"/>
      <c r="H41" s="36"/>
      <c r="I41" s="36"/>
    </row>
    <row r="42" spans="2:10" x14ac:dyDescent="0.25">
      <c r="B42" s="22" t="s">
        <v>114</v>
      </c>
      <c r="C42" s="1"/>
      <c r="D42" s="1"/>
      <c r="E42" s="26"/>
      <c r="G42" s="36"/>
      <c r="H42" s="36"/>
      <c r="I42" s="36"/>
    </row>
    <row r="43" spans="2:10" x14ac:dyDescent="0.25">
      <c r="B43" s="23"/>
      <c r="C43" s="1"/>
      <c r="D43" s="1"/>
      <c r="E43" s="26"/>
      <c r="G43" s="36"/>
      <c r="H43" s="36"/>
      <c r="I43" s="36"/>
    </row>
    <row r="44" spans="2:10" x14ac:dyDescent="0.25">
      <c r="B44" s="1"/>
      <c r="C44" s="1"/>
      <c r="D44" s="1"/>
      <c r="E44" s="26"/>
      <c r="G44" s="36"/>
      <c r="H44" s="36"/>
      <c r="I44" s="36"/>
    </row>
    <row r="45" spans="2:10" x14ac:dyDescent="0.25">
      <c r="B45" s="1" t="s">
        <v>116</v>
      </c>
      <c r="C45" s="1"/>
      <c r="D45" s="1"/>
      <c r="E45" s="26"/>
      <c r="G45" s="36"/>
      <c r="H45" s="36"/>
      <c r="I45" s="36"/>
    </row>
    <row r="46" spans="2:10" x14ac:dyDescent="0.25">
      <c r="B46" s="1"/>
      <c r="C46" s="1"/>
      <c r="D46" s="1"/>
      <c r="E46" s="26"/>
      <c r="G46" s="36"/>
      <c r="H46" s="36"/>
      <c r="I46" s="36"/>
    </row>
    <row r="47" spans="2:10" x14ac:dyDescent="0.25">
      <c r="B47" s="1"/>
      <c r="C47" s="1"/>
      <c r="D47" s="1"/>
      <c r="E47" s="26"/>
      <c r="G47" s="35"/>
      <c r="H47" s="36"/>
      <c r="I47" s="36"/>
    </row>
    <row r="48" spans="2:10" x14ac:dyDescent="0.25">
      <c r="B48" s="1"/>
      <c r="C48" s="1"/>
      <c r="D48" s="1"/>
      <c r="E48" s="26"/>
      <c r="G48" s="35"/>
      <c r="H48" s="36"/>
      <c r="I48" s="36"/>
    </row>
    <row r="49" spans="2:10" x14ac:dyDescent="0.25">
      <c r="B49" s="1"/>
      <c r="C49" s="1"/>
      <c r="D49" s="1"/>
      <c r="E49" s="26"/>
      <c r="G49" s="35"/>
      <c r="H49" s="36"/>
      <c r="I49" s="36"/>
    </row>
    <row r="50" spans="2:10" x14ac:dyDescent="0.25">
      <c r="B50" s="1"/>
      <c r="C50" s="1"/>
      <c r="D50" s="1"/>
      <c r="E50" s="26"/>
      <c r="G50" s="35"/>
      <c r="H50" s="36"/>
      <c r="I50" s="36"/>
    </row>
    <row r="51" spans="2:10" x14ac:dyDescent="0.25">
      <c r="G51" s="35"/>
      <c r="H51" s="36"/>
      <c r="I51" s="36"/>
    </row>
    <row r="52" spans="2:10" x14ac:dyDescent="0.25">
      <c r="G52" s="35"/>
      <c r="H52" s="36"/>
      <c r="I52" s="36"/>
    </row>
    <row r="53" spans="2:10" x14ac:dyDescent="0.25">
      <c r="G53" s="35"/>
      <c r="H53" s="36"/>
      <c r="I53" s="36"/>
      <c r="J53" s="46"/>
    </row>
    <row r="54" spans="2:10" x14ac:dyDescent="0.25">
      <c r="G54" s="35"/>
      <c r="H54" s="36"/>
      <c r="I54" s="36"/>
    </row>
  </sheetData>
  <mergeCells count="4">
    <mergeCell ref="B1:D1"/>
    <mergeCell ref="B2:D2"/>
    <mergeCell ref="B4:D4"/>
    <mergeCell ref="B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0"/>
  <sheetViews>
    <sheetView tabSelected="1" topLeftCell="A202" workbookViewId="0">
      <selection activeCell="E177" sqref="E177"/>
    </sheetView>
  </sheetViews>
  <sheetFormatPr baseColWidth="10" defaultRowHeight="15" x14ac:dyDescent="0.25"/>
  <cols>
    <col min="1" max="1" width="4.42578125" style="1" customWidth="1"/>
    <col min="2" max="2" width="16" customWidth="1"/>
    <col min="3" max="3" width="42" customWidth="1"/>
    <col min="4" max="4" width="19.7109375" style="26" customWidth="1"/>
    <col min="5" max="5" width="18.140625" customWidth="1"/>
    <col min="6" max="6" width="17.7109375" style="26" customWidth="1"/>
    <col min="8" max="8" width="18.28515625" style="26" bestFit="1" customWidth="1"/>
    <col min="9" max="9" width="15.5703125" style="26" bestFit="1" customWidth="1"/>
  </cols>
  <sheetData>
    <row r="1" spans="2:9" s="1" customFormat="1" ht="18.75" x14ac:dyDescent="0.3">
      <c r="B1" s="105" t="s">
        <v>139</v>
      </c>
      <c r="C1" s="105"/>
      <c r="D1" s="105"/>
      <c r="E1" s="105"/>
      <c r="F1" s="26"/>
      <c r="H1" s="26"/>
      <c r="I1" s="26"/>
    </row>
    <row r="2" spans="2:9" s="1" customFormat="1" x14ac:dyDescent="0.25">
      <c r="B2" s="104" t="s">
        <v>140</v>
      </c>
      <c r="C2" s="104"/>
      <c r="D2" s="104"/>
      <c r="E2" s="104"/>
      <c r="F2" s="26"/>
      <c r="H2" s="26"/>
      <c r="I2" s="26"/>
    </row>
    <row r="3" spans="2:9" s="1" customFormat="1" ht="18.75" x14ac:dyDescent="0.3">
      <c r="B3" s="105" t="s">
        <v>194</v>
      </c>
      <c r="C3" s="105"/>
      <c r="D3" s="105"/>
      <c r="E3" s="105"/>
      <c r="F3" s="26"/>
      <c r="H3" s="26"/>
      <c r="I3" s="26"/>
    </row>
    <row r="4" spans="2:9" s="1" customFormat="1" ht="12.75" customHeight="1" x14ac:dyDescent="0.3">
      <c r="B4" s="38"/>
      <c r="C4" s="38"/>
      <c r="D4" s="48"/>
      <c r="F4" s="26"/>
      <c r="H4" s="26"/>
      <c r="I4" s="26"/>
    </row>
    <row r="5" spans="2:9" s="1" customFormat="1" ht="12.75" customHeight="1" x14ac:dyDescent="0.3">
      <c r="B5" s="38"/>
      <c r="C5" s="38"/>
      <c r="D5" s="48"/>
      <c r="F5" s="26"/>
      <c r="H5" s="26"/>
      <c r="I5" s="26"/>
    </row>
    <row r="6" spans="2:9" s="1" customFormat="1" ht="12.75" customHeight="1" x14ac:dyDescent="0.3">
      <c r="B6" s="38"/>
      <c r="C6" s="38"/>
      <c r="D6" s="48"/>
      <c r="F6" s="26"/>
      <c r="H6" s="26"/>
      <c r="I6" s="26"/>
    </row>
    <row r="7" spans="2:9" s="1" customFormat="1" ht="12.75" customHeight="1" x14ac:dyDescent="0.3">
      <c r="B7" s="38"/>
      <c r="C7" s="38"/>
      <c r="D7" s="48"/>
      <c r="F7" s="26"/>
      <c r="H7" s="26"/>
      <c r="I7" s="26"/>
    </row>
    <row r="8" spans="2:9" s="1" customFormat="1" ht="12.75" customHeight="1" x14ac:dyDescent="0.3">
      <c r="B8" s="38"/>
      <c r="C8" s="38"/>
      <c r="D8" s="48"/>
      <c r="F8" s="26"/>
      <c r="H8" s="26"/>
      <c r="I8" s="26"/>
    </row>
    <row r="9" spans="2:9" s="1" customFormat="1" ht="12.75" customHeight="1" x14ac:dyDescent="0.3">
      <c r="B9" s="38"/>
      <c r="C9" s="38"/>
      <c r="D9" s="48"/>
      <c r="F9" s="26"/>
      <c r="H9" s="26"/>
      <c r="I9" s="26"/>
    </row>
    <row r="10" spans="2:9" s="1" customFormat="1" ht="12.75" customHeight="1" x14ac:dyDescent="0.3">
      <c r="B10" s="38"/>
      <c r="C10" s="38"/>
      <c r="D10" s="48"/>
      <c r="F10" s="26"/>
      <c r="H10" s="26"/>
      <c r="I10" s="26"/>
    </row>
    <row r="11" spans="2:9" s="1" customFormat="1" ht="12.75" customHeight="1" x14ac:dyDescent="0.3">
      <c r="B11" s="38"/>
      <c r="C11" s="38"/>
      <c r="D11" s="48"/>
      <c r="F11" s="26"/>
      <c r="H11" s="26"/>
      <c r="I11" s="26"/>
    </row>
    <row r="12" spans="2:9" s="1" customFormat="1" ht="12.75" customHeight="1" x14ac:dyDescent="0.3">
      <c r="B12" s="38"/>
      <c r="C12" s="38"/>
      <c r="D12" s="48"/>
      <c r="F12" s="26"/>
      <c r="H12" s="26"/>
      <c r="I12" s="26"/>
    </row>
    <row r="13" spans="2:9" s="1" customFormat="1" ht="12.75" customHeight="1" x14ac:dyDescent="0.3">
      <c r="B13" s="38"/>
      <c r="C13" s="38"/>
      <c r="D13" s="48"/>
      <c r="F13" s="26"/>
      <c r="H13" s="26"/>
      <c r="I13" s="26"/>
    </row>
    <row r="14" spans="2:9" s="1" customFormat="1" ht="12.75" customHeight="1" x14ac:dyDescent="0.3">
      <c r="B14" s="38"/>
      <c r="C14" s="38"/>
      <c r="D14" s="48"/>
      <c r="F14" s="26"/>
      <c r="H14" s="26"/>
      <c r="I14" s="26"/>
    </row>
    <row r="15" spans="2:9" s="1" customFormat="1" ht="12.75" customHeight="1" x14ac:dyDescent="0.3">
      <c r="B15" s="38"/>
      <c r="C15" s="38"/>
      <c r="D15" s="48"/>
      <c r="F15" s="26"/>
      <c r="H15" s="26"/>
      <c r="I15" s="26"/>
    </row>
    <row r="16" spans="2:9" s="1" customFormat="1" ht="12.75" customHeight="1" x14ac:dyDescent="0.3">
      <c r="B16" s="38"/>
      <c r="C16" s="38"/>
      <c r="D16" s="48"/>
      <c r="F16" s="26"/>
      <c r="H16" s="26"/>
      <c r="I16" s="26"/>
    </row>
    <row r="17" spans="2:9" s="1" customFormat="1" ht="15" customHeight="1" x14ac:dyDescent="0.25">
      <c r="B17" s="68" t="s">
        <v>123</v>
      </c>
      <c r="C17"/>
      <c r="D17" s="26"/>
      <c r="F17" s="26"/>
      <c r="H17" s="26"/>
      <c r="I17" s="26"/>
    </row>
    <row r="18" spans="2:9" ht="12" customHeight="1" x14ac:dyDescent="0.25"/>
    <row r="19" spans="2:9" x14ac:dyDescent="0.25">
      <c r="B19" s="34" t="s">
        <v>31</v>
      </c>
      <c r="C19" s="32"/>
      <c r="D19" s="33" t="s">
        <v>34</v>
      </c>
    </row>
    <row r="20" spans="2:9" x14ac:dyDescent="0.25">
      <c r="B20" s="28" t="s">
        <v>32</v>
      </c>
      <c r="C20" s="28" t="s">
        <v>33</v>
      </c>
      <c r="D20" s="29">
        <v>4625333.63</v>
      </c>
    </row>
    <row r="21" spans="2:9" x14ac:dyDescent="0.25">
      <c r="B21" s="28" t="s">
        <v>69</v>
      </c>
      <c r="C21" s="41" t="s">
        <v>36</v>
      </c>
      <c r="D21" s="55">
        <v>3500000</v>
      </c>
    </row>
    <row r="22" spans="2:9" x14ac:dyDescent="0.25">
      <c r="B22" s="28" t="s">
        <v>70</v>
      </c>
      <c r="C22" s="41" t="s">
        <v>37</v>
      </c>
      <c r="D22" s="55">
        <v>11908973.970000001</v>
      </c>
    </row>
    <row r="23" spans="2:9" x14ac:dyDescent="0.25">
      <c r="B23" s="28" t="s">
        <v>71</v>
      </c>
      <c r="C23" s="28" t="s">
        <v>38</v>
      </c>
      <c r="D23" s="29">
        <v>181201.53</v>
      </c>
    </row>
    <row r="24" spans="2:9" ht="15.75" x14ac:dyDescent="0.25">
      <c r="B24" s="30"/>
      <c r="C24" s="30"/>
      <c r="D24" s="67">
        <f>SUM(D20:D23)</f>
        <v>20215509.130000003</v>
      </c>
      <c r="E24" s="47" t="s">
        <v>30</v>
      </c>
    </row>
    <row r="25" spans="2:9" s="1" customFormat="1" x14ac:dyDescent="0.25">
      <c r="B25" s="30"/>
      <c r="C25" s="30"/>
      <c r="D25" s="31"/>
      <c r="E25" s="47" t="s">
        <v>30</v>
      </c>
      <c r="F25" s="26" t="s">
        <v>30</v>
      </c>
      <c r="H25" s="26"/>
      <c r="I25" s="26"/>
    </row>
    <row r="26" spans="2:9" s="1" customFormat="1" x14ac:dyDescent="0.25">
      <c r="B26" s="30"/>
      <c r="C26" s="30"/>
      <c r="D26" s="31"/>
      <c r="F26" s="26"/>
      <c r="H26" s="26"/>
      <c r="I26" s="26"/>
    </row>
    <row r="27" spans="2:9" s="1" customFormat="1" x14ac:dyDescent="0.25">
      <c r="B27" s="30"/>
      <c r="C27" s="30"/>
      <c r="D27" s="31"/>
      <c r="F27" s="26"/>
      <c r="H27" s="26"/>
      <c r="I27" s="26"/>
    </row>
    <row r="28" spans="2:9" s="1" customFormat="1" x14ac:dyDescent="0.25">
      <c r="B28" s="30"/>
      <c r="C28" s="30"/>
      <c r="D28" s="31"/>
      <c r="F28" s="26"/>
      <c r="H28" s="26"/>
      <c r="I28" s="26"/>
    </row>
    <row r="29" spans="2:9" s="1" customFormat="1" x14ac:dyDescent="0.25">
      <c r="B29" s="30"/>
      <c r="C29" s="30"/>
      <c r="D29" s="31"/>
      <c r="F29" s="26"/>
      <c r="H29" s="26"/>
      <c r="I29" s="26"/>
    </row>
    <row r="30" spans="2:9" s="1" customFormat="1" x14ac:dyDescent="0.25">
      <c r="B30" s="30"/>
      <c r="C30" s="30"/>
      <c r="D30" s="31"/>
      <c r="F30" s="26"/>
      <c r="H30" s="26"/>
      <c r="I30" s="26"/>
    </row>
    <row r="31" spans="2:9" s="1" customFormat="1" x14ac:dyDescent="0.25">
      <c r="B31" s="37"/>
      <c r="C31" s="52" t="s">
        <v>78</v>
      </c>
      <c r="D31" s="31"/>
      <c r="F31" s="26"/>
      <c r="H31" s="26"/>
      <c r="I31" s="26"/>
    </row>
    <row r="32" spans="2:9" s="1" customFormat="1" x14ac:dyDescent="0.25">
      <c r="B32" s="37"/>
      <c r="C32" s="30" t="s">
        <v>79</v>
      </c>
      <c r="D32" s="51">
        <v>150000</v>
      </c>
      <c r="F32" s="26"/>
      <c r="H32" s="26"/>
      <c r="I32" s="26"/>
    </row>
    <row r="33" spans="2:9" s="1" customFormat="1" x14ac:dyDescent="0.25">
      <c r="B33" s="37"/>
      <c r="C33" s="30" t="s">
        <v>80</v>
      </c>
      <c r="D33" s="51">
        <v>100000</v>
      </c>
      <c r="F33" s="26"/>
      <c r="H33" s="26"/>
      <c r="I33" s="26"/>
    </row>
    <row r="34" spans="2:9" s="1" customFormat="1" x14ac:dyDescent="0.25">
      <c r="B34" s="37"/>
      <c r="C34" s="30" t="s">
        <v>81</v>
      </c>
      <c r="D34" s="51">
        <v>30000</v>
      </c>
      <c r="F34" s="26"/>
      <c r="H34" s="26"/>
      <c r="I34" s="26"/>
    </row>
    <row r="35" spans="2:9" s="1" customFormat="1" x14ac:dyDescent="0.25">
      <c r="B35" s="37"/>
      <c r="C35" s="30" t="s">
        <v>82</v>
      </c>
      <c r="D35" s="51">
        <v>50000</v>
      </c>
      <c r="F35" s="26"/>
      <c r="H35" s="26"/>
      <c r="I35" s="26"/>
    </row>
    <row r="36" spans="2:9" s="1" customFormat="1" x14ac:dyDescent="0.25">
      <c r="B36" s="37"/>
      <c r="C36" s="30" t="s">
        <v>83</v>
      </c>
      <c r="D36" s="51">
        <v>30000</v>
      </c>
      <c r="F36" s="26"/>
      <c r="H36" s="26"/>
      <c r="I36" s="26"/>
    </row>
    <row r="37" spans="2:9" s="1" customFormat="1" x14ac:dyDescent="0.25">
      <c r="B37" s="37"/>
      <c r="C37" s="30" t="s">
        <v>84</v>
      </c>
      <c r="D37" s="51">
        <v>50000</v>
      </c>
      <c r="F37" s="26"/>
      <c r="H37" s="26"/>
      <c r="I37" s="26"/>
    </row>
    <row r="38" spans="2:9" s="1" customFormat="1" x14ac:dyDescent="0.25">
      <c r="B38" s="37"/>
      <c r="C38" s="30" t="s">
        <v>85</v>
      </c>
      <c r="D38" s="51">
        <v>50000</v>
      </c>
      <c r="F38" s="26"/>
      <c r="H38" s="26"/>
      <c r="I38" s="26"/>
    </row>
    <row r="39" spans="2:9" s="1" customFormat="1" x14ac:dyDescent="0.25">
      <c r="B39" s="37"/>
      <c r="C39" s="30" t="s">
        <v>86</v>
      </c>
      <c r="D39" s="51">
        <v>50000</v>
      </c>
      <c r="F39" s="26"/>
      <c r="H39" s="26"/>
      <c r="I39" s="26"/>
    </row>
    <row r="40" spans="2:9" s="1" customFormat="1" x14ac:dyDescent="0.25">
      <c r="B40" s="37"/>
      <c r="C40" s="37" t="s">
        <v>87</v>
      </c>
      <c r="D40" s="62">
        <v>281475.28999999998</v>
      </c>
      <c r="F40" s="26"/>
      <c r="H40" s="26"/>
      <c r="I40" s="26"/>
    </row>
    <row r="41" spans="2:9" s="1" customFormat="1" x14ac:dyDescent="0.25">
      <c r="B41" s="37"/>
      <c r="C41" s="37" t="s">
        <v>88</v>
      </c>
      <c r="D41" s="54">
        <v>2708524.71</v>
      </c>
      <c r="F41" s="26"/>
      <c r="H41" s="26"/>
      <c r="I41" s="26"/>
    </row>
    <row r="42" spans="2:9" s="1" customFormat="1" x14ac:dyDescent="0.25">
      <c r="B42" s="37"/>
      <c r="C42" s="37" t="s">
        <v>30</v>
      </c>
      <c r="D42" s="54" t="s">
        <v>30</v>
      </c>
      <c r="F42" s="26"/>
      <c r="H42" s="26"/>
      <c r="I42" s="26"/>
    </row>
    <row r="43" spans="2:9" s="1" customFormat="1" ht="15.75" x14ac:dyDescent="0.25">
      <c r="B43" s="37"/>
      <c r="C43" s="30"/>
      <c r="D43" s="67">
        <f>SUM(D32:D42)</f>
        <v>3500000</v>
      </c>
      <c r="F43" s="26"/>
      <c r="H43" s="26"/>
      <c r="I43" s="26"/>
    </row>
    <row r="44" spans="2:9" s="1" customFormat="1" x14ac:dyDescent="0.25">
      <c r="C44" s="30"/>
      <c r="D44" s="31"/>
      <c r="F44" s="26"/>
      <c r="H44" s="26"/>
      <c r="I44" s="26"/>
    </row>
    <row r="45" spans="2:9" s="1" customFormat="1" x14ac:dyDescent="0.25">
      <c r="C45" s="30"/>
      <c r="D45" s="31"/>
      <c r="F45" s="26"/>
      <c r="H45" s="26"/>
      <c r="I45" s="26"/>
    </row>
    <row r="46" spans="2:9" s="1" customFormat="1" x14ac:dyDescent="0.25">
      <c r="C46" s="30"/>
      <c r="D46" s="31"/>
      <c r="F46" s="26"/>
      <c r="H46" s="26"/>
      <c r="I46" s="26"/>
    </row>
    <row r="47" spans="2:9" s="1" customFormat="1" x14ac:dyDescent="0.25">
      <c r="C47" s="30"/>
      <c r="D47" s="31"/>
      <c r="F47" s="26"/>
      <c r="H47" s="26"/>
      <c r="I47" s="26"/>
    </row>
    <row r="48" spans="2:9" s="1" customFormat="1" x14ac:dyDescent="0.25">
      <c r="C48" s="30"/>
      <c r="D48" s="31"/>
      <c r="F48" s="26"/>
      <c r="H48" s="26"/>
      <c r="I48" s="26"/>
    </row>
    <row r="49" spans="2:9" s="1" customFormat="1" x14ac:dyDescent="0.25">
      <c r="C49" s="30"/>
      <c r="D49" s="31"/>
      <c r="F49" s="26"/>
      <c r="H49" s="26"/>
      <c r="I49" s="26"/>
    </row>
    <row r="50" spans="2:9" s="1" customFormat="1" ht="15.75" x14ac:dyDescent="0.25">
      <c r="B50" s="68" t="s">
        <v>166</v>
      </c>
      <c r="C50" s="30"/>
      <c r="D50" s="31"/>
      <c r="F50" s="26"/>
      <c r="H50" s="26"/>
      <c r="I50" s="26"/>
    </row>
    <row r="51" spans="2:9" s="1" customFormat="1" ht="15.75" x14ac:dyDescent="0.25">
      <c r="B51" s="68"/>
      <c r="C51" s="30"/>
      <c r="D51" s="31"/>
      <c r="F51" s="26"/>
      <c r="H51" s="26"/>
      <c r="I51" s="26"/>
    </row>
    <row r="52" spans="2:9" s="1" customFormat="1" ht="15.75" x14ac:dyDescent="0.25">
      <c r="B52" s="28" t="s">
        <v>143</v>
      </c>
      <c r="C52" s="41" t="s">
        <v>144</v>
      </c>
      <c r="D52" s="67">
        <v>45074818.299999997</v>
      </c>
      <c r="F52" s="26"/>
      <c r="H52" s="26"/>
      <c r="I52" s="26"/>
    </row>
    <row r="53" spans="2:9" s="1" customFormat="1" x14ac:dyDescent="0.25">
      <c r="B53" s="30"/>
      <c r="C53" s="30"/>
      <c r="D53" s="31"/>
      <c r="F53" s="26"/>
      <c r="H53" s="26"/>
      <c r="I53" s="26"/>
    </row>
    <row r="54" spans="2:9" s="1" customFormat="1" x14ac:dyDescent="0.25">
      <c r="B54" s="65" t="s">
        <v>30</v>
      </c>
      <c r="C54" s="65" t="s">
        <v>118</v>
      </c>
      <c r="D54" s="51">
        <v>21375399.68</v>
      </c>
      <c r="F54" s="26"/>
      <c r="H54" s="26"/>
      <c r="I54" s="26"/>
    </row>
    <row r="55" spans="2:9" s="1" customFormat="1" x14ac:dyDescent="0.25">
      <c r="B55" s="65" t="s">
        <v>30</v>
      </c>
      <c r="C55" s="65" t="s">
        <v>119</v>
      </c>
      <c r="D55" s="51">
        <v>1945204.42</v>
      </c>
      <c r="E55" s="1" t="s">
        <v>30</v>
      </c>
      <c r="F55" s="26" t="s">
        <v>30</v>
      </c>
      <c r="H55" s="26"/>
      <c r="I55" s="26"/>
    </row>
    <row r="56" spans="2:9" s="1" customFormat="1" x14ac:dyDescent="0.25">
      <c r="B56" s="65" t="s">
        <v>30</v>
      </c>
      <c r="C56" s="65" t="s">
        <v>120</v>
      </c>
      <c r="D56" s="51">
        <v>21764238.170000002</v>
      </c>
      <c r="E56" s="46" t="s">
        <v>30</v>
      </c>
      <c r="F56" s="26" t="s">
        <v>30</v>
      </c>
      <c r="H56" s="26"/>
      <c r="I56" s="26"/>
    </row>
    <row r="57" spans="2:9" s="1" customFormat="1" ht="15.75" x14ac:dyDescent="0.25">
      <c r="B57" s="65" t="s">
        <v>30</v>
      </c>
      <c r="C57" s="65"/>
      <c r="D57" s="67">
        <f>SUM(D54:D56)</f>
        <v>45084842.270000003</v>
      </c>
      <c r="E57" s="47" t="s">
        <v>30</v>
      </c>
      <c r="F57" s="26" t="s">
        <v>30</v>
      </c>
      <c r="H57" s="26"/>
      <c r="I57" s="26"/>
    </row>
    <row r="58" spans="2:9" s="1" customFormat="1" x14ac:dyDescent="0.25">
      <c r="B58" s="30"/>
      <c r="C58" s="30"/>
      <c r="D58" s="31"/>
      <c r="F58" s="26"/>
      <c r="H58" s="26"/>
      <c r="I58" s="26"/>
    </row>
    <row r="59" spans="2:9" s="1" customFormat="1" x14ac:dyDescent="0.25">
      <c r="B59" s="30"/>
      <c r="C59" s="30"/>
      <c r="D59" s="31"/>
      <c r="F59" s="26"/>
      <c r="H59" s="26"/>
      <c r="I59" s="26"/>
    </row>
    <row r="60" spans="2:9" s="1" customFormat="1" x14ac:dyDescent="0.25">
      <c r="B60" s="30"/>
      <c r="C60" s="30"/>
      <c r="D60" s="31"/>
      <c r="F60" s="26"/>
      <c r="H60" s="26"/>
      <c r="I60" s="26"/>
    </row>
    <row r="61" spans="2:9" s="1" customFormat="1" x14ac:dyDescent="0.25">
      <c r="B61" s="30"/>
      <c r="C61" s="30"/>
      <c r="D61" s="31"/>
      <c r="F61" s="26"/>
      <c r="H61" s="26"/>
      <c r="I61" s="26"/>
    </row>
    <row r="62" spans="2:9" s="1" customFormat="1" x14ac:dyDescent="0.25">
      <c r="B62" s="30"/>
      <c r="C62" s="30"/>
      <c r="D62" s="31"/>
      <c r="F62" s="26"/>
      <c r="H62" s="26"/>
      <c r="I62" s="26"/>
    </row>
    <row r="63" spans="2:9" s="1" customFormat="1" x14ac:dyDescent="0.25">
      <c r="B63" s="30"/>
      <c r="C63" s="30"/>
      <c r="D63" s="31"/>
      <c r="F63" s="26"/>
      <c r="H63" s="26"/>
      <c r="I63" s="26"/>
    </row>
    <row r="64" spans="2:9" s="1" customFormat="1" x14ac:dyDescent="0.25">
      <c r="B64" s="30"/>
      <c r="C64" s="30"/>
      <c r="D64" s="31"/>
      <c r="F64" s="26"/>
      <c r="H64" s="26"/>
      <c r="I64" s="26"/>
    </row>
    <row r="65" spans="2:9" s="1" customFormat="1" x14ac:dyDescent="0.25">
      <c r="B65" s="30"/>
      <c r="C65" s="30"/>
      <c r="D65" s="31"/>
      <c r="F65" s="26"/>
      <c r="H65" s="26"/>
      <c r="I65" s="26"/>
    </row>
    <row r="66" spans="2:9" s="1" customFormat="1" x14ac:dyDescent="0.25">
      <c r="B66" s="30"/>
      <c r="C66" s="30"/>
      <c r="D66" s="31"/>
      <c r="F66" s="26"/>
      <c r="H66" s="26"/>
      <c r="I66" s="26"/>
    </row>
    <row r="67" spans="2:9" s="1" customFormat="1" x14ac:dyDescent="0.25">
      <c r="B67" s="30"/>
      <c r="C67" s="30"/>
      <c r="D67" s="31"/>
      <c r="F67" s="26"/>
      <c r="H67" s="26"/>
      <c r="I67" s="26"/>
    </row>
    <row r="68" spans="2:9" s="1" customFormat="1" x14ac:dyDescent="0.25">
      <c r="B68" s="30"/>
      <c r="C68" s="30"/>
      <c r="D68" s="31"/>
      <c r="F68" s="26"/>
      <c r="H68" s="26"/>
      <c r="I68" s="26"/>
    </row>
    <row r="69" spans="2:9" s="1" customFormat="1" x14ac:dyDescent="0.25">
      <c r="B69" s="30"/>
      <c r="C69" s="30"/>
      <c r="D69" s="31"/>
      <c r="F69" s="26"/>
      <c r="H69" s="26"/>
      <c r="I69" s="26"/>
    </row>
    <row r="70" spans="2:9" s="1" customFormat="1" x14ac:dyDescent="0.25">
      <c r="B70" s="30"/>
      <c r="C70" s="30"/>
      <c r="D70" s="31"/>
      <c r="F70" s="26"/>
      <c r="H70" s="26"/>
      <c r="I70" s="26"/>
    </row>
    <row r="71" spans="2:9" s="1" customFormat="1" x14ac:dyDescent="0.25">
      <c r="B71" s="30"/>
      <c r="C71" s="30"/>
      <c r="D71" s="31"/>
      <c r="F71" s="26"/>
      <c r="H71" s="26"/>
      <c r="I71" s="26"/>
    </row>
    <row r="72" spans="2:9" s="1" customFormat="1" x14ac:dyDescent="0.25">
      <c r="B72" s="30"/>
      <c r="C72" s="30"/>
      <c r="D72" s="31"/>
      <c r="F72" s="26"/>
      <c r="H72" s="26"/>
      <c r="I72" s="26"/>
    </row>
    <row r="73" spans="2:9" s="1" customFormat="1" x14ac:dyDescent="0.25">
      <c r="B73" s="30"/>
      <c r="C73" s="30"/>
      <c r="D73" s="31"/>
      <c r="F73" s="26"/>
      <c r="H73" s="26"/>
      <c r="I73" s="26"/>
    </row>
    <row r="74" spans="2:9" s="1" customFormat="1" x14ac:dyDescent="0.25">
      <c r="B74" s="30"/>
      <c r="C74" s="30"/>
      <c r="D74" s="31"/>
      <c r="F74" s="26"/>
      <c r="H74" s="26"/>
      <c r="I74" s="26"/>
    </row>
    <row r="75" spans="2:9" s="1" customFormat="1" x14ac:dyDescent="0.25">
      <c r="B75" s="30"/>
      <c r="C75" s="30"/>
      <c r="D75" s="31"/>
      <c r="F75" s="26"/>
      <c r="H75" s="26"/>
      <c r="I75" s="26"/>
    </row>
    <row r="76" spans="2:9" s="1" customFormat="1" ht="15.75" x14ac:dyDescent="0.25">
      <c r="B76" s="68" t="s">
        <v>167</v>
      </c>
      <c r="C76" s="30"/>
      <c r="D76" s="66"/>
      <c r="E76" s="46" t="s">
        <v>30</v>
      </c>
      <c r="F76" s="26"/>
      <c r="H76" s="26"/>
      <c r="I76" s="26"/>
    </row>
    <row r="77" spans="2:9" s="1" customFormat="1" ht="15.75" x14ac:dyDescent="0.25">
      <c r="B77" s="37"/>
      <c r="C77" s="30"/>
      <c r="D77" s="66"/>
      <c r="E77" s="46"/>
      <c r="F77" s="26"/>
      <c r="H77" s="26"/>
      <c r="I77" s="26"/>
    </row>
    <row r="78" spans="2:9" s="1" customFormat="1" x14ac:dyDescent="0.25">
      <c r="B78" s="28" t="s">
        <v>201</v>
      </c>
      <c r="C78" s="28" t="s">
        <v>132</v>
      </c>
      <c r="D78" s="55" t="s">
        <v>30</v>
      </c>
      <c r="H78" s="26"/>
      <c r="I78" s="26"/>
    </row>
    <row r="79" spans="2:9" s="1" customFormat="1" x14ac:dyDescent="0.25">
      <c r="B79" s="28" t="s">
        <v>115</v>
      </c>
      <c r="C79" s="28" t="s">
        <v>133</v>
      </c>
      <c r="D79" s="55">
        <v>159454037.34999999</v>
      </c>
      <c r="H79" s="26"/>
      <c r="I79" s="26"/>
    </row>
    <row r="80" spans="2:9" s="1" customFormat="1" x14ac:dyDescent="0.25">
      <c r="B80" s="28" t="s">
        <v>30</v>
      </c>
      <c r="C80" s="28" t="s">
        <v>136</v>
      </c>
      <c r="D80" s="55">
        <v>112955070.44</v>
      </c>
      <c r="H80" s="26"/>
      <c r="I80" s="26"/>
    </row>
    <row r="81" spans="2:9" s="1" customFormat="1" x14ac:dyDescent="0.25">
      <c r="B81" s="28" t="s">
        <v>30</v>
      </c>
      <c r="C81" s="28" t="s">
        <v>30</v>
      </c>
      <c r="D81" s="29" t="s">
        <v>30</v>
      </c>
      <c r="H81" s="26"/>
      <c r="I81" s="26"/>
    </row>
    <row r="82" spans="2:9" s="1" customFormat="1" x14ac:dyDescent="0.25">
      <c r="B82" s="30"/>
      <c r="C82" s="30"/>
      <c r="D82" s="29"/>
      <c r="H82" s="26"/>
      <c r="I82" s="26"/>
    </row>
    <row r="83" spans="2:9" s="1" customFormat="1" ht="15.75" x14ac:dyDescent="0.25">
      <c r="B83" s="37"/>
      <c r="C83" s="30"/>
      <c r="D83" s="67">
        <f>SUM(D79:D81)</f>
        <v>272409107.78999996</v>
      </c>
      <c r="E83" s="17"/>
      <c r="H83" s="26"/>
      <c r="I83" s="26"/>
    </row>
    <row r="84" spans="2:9" s="1" customFormat="1" ht="15.75" x14ac:dyDescent="0.25">
      <c r="B84" s="37"/>
      <c r="C84" s="30"/>
      <c r="D84" s="66"/>
      <c r="E84" s="46"/>
      <c r="F84" s="26"/>
      <c r="H84" s="26"/>
      <c r="I84" s="26"/>
    </row>
    <row r="85" spans="2:9" s="1" customFormat="1" ht="15.75" x14ac:dyDescent="0.25">
      <c r="B85" s="37" t="s">
        <v>30</v>
      </c>
      <c r="C85" s="30"/>
      <c r="D85" s="66"/>
      <c r="E85" s="46"/>
      <c r="F85" s="26"/>
      <c r="H85" s="26"/>
      <c r="I85" s="26"/>
    </row>
    <row r="86" spans="2:9" s="1" customFormat="1" ht="15.75" x14ac:dyDescent="0.25">
      <c r="B86" s="37" t="s">
        <v>30</v>
      </c>
      <c r="C86" s="30"/>
      <c r="D86" s="66"/>
      <c r="E86" s="46"/>
      <c r="F86" s="26"/>
      <c r="H86" s="26"/>
      <c r="I86" s="26"/>
    </row>
    <row r="87" spans="2:9" s="1" customFormat="1" ht="15.75" x14ac:dyDescent="0.25">
      <c r="B87" s="37"/>
      <c r="C87" s="30"/>
      <c r="D87" s="66"/>
      <c r="E87" s="46"/>
      <c r="F87" s="26"/>
      <c r="H87" s="26"/>
      <c r="I87" s="26"/>
    </row>
    <row r="88" spans="2:9" s="1" customFormat="1" ht="15.75" x14ac:dyDescent="0.25">
      <c r="B88" s="37"/>
      <c r="C88" s="30"/>
      <c r="D88" s="66"/>
      <c r="E88" s="46"/>
      <c r="F88" s="26"/>
      <c r="H88" s="26"/>
      <c r="I88" s="26"/>
    </row>
    <row r="89" spans="2:9" s="1" customFormat="1" ht="15.75" x14ac:dyDescent="0.25">
      <c r="B89" s="37"/>
      <c r="C89" s="30"/>
      <c r="D89" s="66"/>
      <c r="E89" s="46"/>
      <c r="F89" s="26"/>
      <c r="H89" s="26"/>
      <c r="I89" s="26"/>
    </row>
    <row r="90" spans="2:9" s="1" customFormat="1" ht="15.75" x14ac:dyDescent="0.25">
      <c r="B90" s="37"/>
      <c r="C90" s="30"/>
      <c r="D90" s="66"/>
      <c r="E90" s="46"/>
      <c r="F90" s="26"/>
      <c r="H90" s="26"/>
      <c r="I90" s="26"/>
    </row>
    <row r="91" spans="2:9" s="1" customFormat="1" ht="15.75" x14ac:dyDescent="0.25">
      <c r="B91" s="37"/>
      <c r="C91" s="30"/>
      <c r="D91" s="66"/>
      <c r="E91" s="46"/>
      <c r="F91" s="26"/>
      <c r="H91" s="26"/>
      <c r="I91" s="26"/>
    </row>
    <row r="92" spans="2:9" s="1" customFormat="1" ht="15.75" x14ac:dyDescent="0.25">
      <c r="B92" s="37"/>
      <c r="C92" s="30"/>
      <c r="D92" s="66"/>
      <c r="E92" s="46"/>
      <c r="F92" s="26"/>
      <c r="H92" s="26"/>
      <c r="I92" s="26"/>
    </row>
    <row r="93" spans="2:9" s="1" customFormat="1" ht="15.75" x14ac:dyDescent="0.25">
      <c r="B93" s="37"/>
      <c r="C93" s="30"/>
      <c r="D93" s="66"/>
      <c r="E93" s="46"/>
      <c r="F93" s="26"/>
      <c r="H93" s="26"/>
      <c r="I93" s="26"/>
    </row>
    <row r="94" spans="2:9" s="1" customFormat="1" ht="15.75" x14ac:dyDescent="0.25">
      <c r="B94" s="37"/>
      <c r="C94" s="30"/>
      <c r="D94" s="66"/>
      <c r="E94" s="46"/>
      <c r="F94" s="26"/>
      <c r="H94" s="26"/>
      <c r="I94" s="26"/>
    </row>
    <row r="95" spans="2:9" s="1" customFormat="1" ht="15.75" x14ac:dyDescent="0.25">
      <c r="B95" s="37"/>
      <c r="C95" s="30"/>
      <c r="D95" s="66"/>
      <c r="E95" s="46"/>
      <c r="F95" s="26"/>
      <c r="H95" s="26"/>
      <c r="I95" s="26"/>
    </row>
    <row r="96" spans="2:9" s="1" customFormat="1" ht="15.75" x14ac:dyDescent="0.25">
      <c r="B96" s="37"/>
      <c r="C96" s="30"/>
      <c r="D96" s="66"/>
      <c r="E96" s="46"/>
      <c r="F96" s="26"/>
      <c r="H96" s="26"/>
      <c r="I96" s="26"/>
    </row>
    <row r="97" spans="2:9" s="1" customFormat="1" x14ac:dyDescent="0.25">
      <c r="B97" s="65"/>
      <c r="C97" s="65"/>
      <c r="D97" s="51"/>
      <c r="E97" s="46"/>
      <c r="F97" s="26"/>
      <c r="H97" s="26"/>
      <c r="I97" s="26"/>
    </row>
    <row r="98" spans="2:9" s="1" customFormat="1" x14ac:dyDescent="0.25">
      <c r="B98" s="65"/>
      <c r="C98" s="65"/>
      <c r="D98" s="51"/>
      <c r="E98" s="46"/>
      <c r="F98" s="26"/>
      <c r="H98" s="26"/>
      <c r="I98" s="26"/>
    </row>
    <row r="99" spans="2:9" s="1" customFormat="1" x14ac:dyDescent="0.25">
      <c r="B99" s="65"/>
      <c r="C99" s="65"/>
      <c r="D99" s="51"/>
      <c r="E99" s="46"/>
      <c r="F99" s="26"/>
      <c r="H99" s="26"/>
      <c r="I99" s="26"/>
    </row>
    <row r="100" spans="2:9" s="1" customFormat="1" x14ac:dyDescent="0.25">
      <c r="B100" s="65"/>
      <c r="C100" s="65"/>
      <c r="D100" s="51"/>
      <c r="E100" s="46"/>
      <c r="F100" s="26"/>
      <c r="H100" s="26"/>
      <c r="I100" s="26"/>
    </row>
    <row r="101" spans="2:9" s="1" customFormat="1" x14ac:dyDescent="0.25">
      <c r="B101" s="65"/>
      <c r="C101" s="65"/>
      <c r="D101" s="51"/>
      <c r="E101" s="46"/>
      <c r="F101" s="26"/>
      <c r="H101" s="26"/>
      <c r="I101" s="26"/>
    </row>
    <row r="102" spans="2:9" s="1" customFormat="1" x14ac:dyDescent="0.25">
      <c r="B102" s="65"/>
      <c r="C102" s="65"/>
      <c r="D102" s="51"/>
      <c r="E102" s="46"/>
      <c r="F102" s="26"/>
      <c r="H102" s="26"/>
      <c r="I102" s="26"/>
    </row>
    <row r="103" spans="2:9" s="1" customFormat="1" x14ac:dyDescent="0.25">
      <c r="B103" s="65"/>
      <c r="C103" s="65"/>
      <c r="D103" s="51"/>
      <c r="E103" s="46"/>
      <c r="F103" s="26"/>
      <c r="H103" s="26"/>
      <c r="I103" s="26"/>
    </row>
    <row r="104" spans="2:9" s="1" customFormat="1" x14ac:dyDescent="0.25">
      <c r="B104" s="65"/>
      <c r="C104" s="65"/>
      <c r="D104" s="51"/>
      <c r="E104" s="46"/>
      <c r="F104" s="26"/>
      <c r="H104" s="26"/>
      <c r="I104" s="26"/>
    </row>
    <row r="105" spans="2:9" s="1" customFormat="1" x14ac:dyDescent="0.25">
      <c r="B105" s="65"/>
      <c r="C105" s="93" t="s">
        <v>189</v>
      </c>
      <c r="E105" s="46"/>
      <c r="F105" s="26"/>
      <c r="H105" s="26"/>
      <c r="I105" s="26"/>
    </row>
    <row r="106" spans="2:9" s="1" customFormat="1" x14ac:dyDescent="0.25">
      <c r="B106" s="93" t="s">
        <v>168</v>
      </c>
      <c r="C106" s="94" t="s">
        <v>169</v>
      </c>
      <c r="D106" s="95" t="s">
        <v>170</v>
      </c>
      <c r="E106" s="46"/>
      <c r="F106" s="26"/>
      <c r="H106" s="26"/>
      <c r="I106" s="26"/>
    </row>
    <row r="107" spans="2:9" s="1" customFormat="1" x14ac:dyDescent="0.25">
      <c r="B107" s="93" t="s">
        <v>171</v>
      </c>
      <c r="C107" s="94" t="s">
        <v>172</v>
      </c>
      <c r="D107" s="96">
        <v>42461</v>
      </c>
      <c r="E107" s="46"/>
      <c r="F107" s="26"/>
      <c r="H107" s="26"/>
      <c r="I107" s="26"/>
    </row>
    <row r="108" spans="2:9" s="1" customFormat="1" x14ac:dyDescent="0.25">
      <c r="B108" s="93" t="s">
        <v>173</v>
      </c>
      <c r="C108" s="94" t="s">
        <v>174</v>
      </c>
      <c r="D108" s="55">
        <v>2920288.59</v>
      </c>
      <c r="E108" s="46"/>
      <c r="F108" s="26"/>
      <c r="H108" s="26"/>
      <c r="I108" s="26"/>
    </row>
    <row r="109" spans="2:9" s="1" customFormat="1" x14ac:dyDescent="0.25">
      <c r="B109" s="93" t="s">
        <v>175</v>
      </c>
      <c r="C109" s="94" t="s">
        <v>176</v>
      </c>
      <c r="D109" s="55">
        <v>6194757.3499999996</v>
      </c>
      <c r="E109" s="46"/>
      <c r="F109" s="26"/>
      <c r="H109" s="26"/>
      <c r="I109" s="26"/>
    </row>
    <row r="110" spans="2:9" s="1" customFormat="1" x14ac:dyDescent="0.25">
      <c r="B110" s="93" t="s">
        <v>177</v>
      </c>
      <c r="C110" s="94" t="s">
        <v>178</v>
      </c>
      <c r="D110" s="55">
        <v>0</v>
      </c>
      <c r="E110" s="46"/>
      <c r="F110" s="26"/>
      <c r="H110" s="26"/>
      <c r="I110" s="26"/>
    </row>
    <row r="111" spans="2:9" s="1" customFormat="1" x14ac:dyDescent="0.25">
      <c r="B111" s="93" t="s">
        <v>179</v>
      </c>
      <c r="C111" s="94" t="s">
        <v>180</v>
      </c>
      <c r="D111" s="55">
        <v>0</v>
      </c>
      <c r="E111" s="46"/>
      <c r="F111" s="26"/>
      <c r="H111" s="26"/>
      <c r="I111" s="26"/>
    </row>
    <row r="112" spans="2:9" s="1" customFormat="1" x14ac:dyDescent="0.25">
      <c r="B112" s="93" t="s">
        <v>181</v>
      </c>
      <c r="C112" s="94" t="s">
        <v>182</v>
      </c>
      <c r="D112" s="55">
        <v>1529518.0800000001</v>
      </c>
      <c r="E112" s="46"/>
      <c r="F112" s="26"/>
      <c r="H112" s="26"/>
      <c r="I112" s="26"/>
    </row>
    <row r="113" spans="2:9" s="1" customFormat="1" x14ac:dyDescent="0.25">
      <c r="B113" s="93" t="s">
        <v>183</v>
      </c>
      <c r="C113" s="94" t="s">
        <v>184</v>
      </c>
      <c r="D113" s="55">
        <v>2509545.5</v>
      </c>
      <c r="E113" s="46"/>
      <c r="F113" s="26"/>
      <c r="H113" s="26"/>
      <c r="I113" s="26"/>
    </row>
    <row r="114" spans="2:9" s="1" customFormat="1" x14ac:dyDescent="0.25">
      <c r="B114" s="93" t="s">
        <v>185</v>
      </c>
      <c r="C114" s="94" t="s">
        <v>186</v>
      </c>
      <c r="D114" s="55">
        <v>348413.35</v>
      </c>
      <c r="E114" s="46"/>
      <c r="F114" s="26"/>
      <c r="H114" s="26"/>
      <c r="I114" s="26"/>
    </row>
    <row r="115" spans="2:9" s="1" customFormat="1" x14ac:dyDescent="0.25">
      <c r="B115" s="93" t="s">
        <v>187</v>
      </c>
      <c r="C115" s="94" t="s">
        <v>188</v>
      </c>
      <c r="D115" s="55">
        <v>0</v>
      </c>
      <c r="E115" s="46"/>
      <c r="F115" s="26"/>
      <c r="H115" s="26"/>
      <c r="I115" s="26"/>
    </row>
    <row r="116" spans="2:9" s="1" customFormat="1" ht="15.75" x14ac:dyDescent="0.25">
      <c r="B116" s="93"/>
      <c r="C116" s="94"/>
      <c r="D116" s="67">
        <f>SUM(D108:D115)</f>
        <v>13502522.869999999</v>
      </c>
      <c r="E116" s="46"/>
      <c r="F116" s="26"/>
      <c r="H116" s="26"/>
      <c r="I116" s="26"/>
    </row>
    <row r="117" spans="2:9" s="1" customFormat="1" x14ac:dyDescent="0.25">
      <c r="D117" s="92"/>
      <c r="E117" s="46"/>
      <c r="F117" s="26"/>
      <c r="H117" s="26"/>
      <c r="I117" s="26"/>
    </row>
    <row r="118" spans="2:9" s="1" customFormat="1" x14ac:dyDescent="0.25">
      <c r="D118" s="92"/>
      <c r="E118" s="46"/>
      <c r="F118" s="26"/>
      <c r="H118" s="26"/>
      <c r="I118" s="26"/>
    </row>
    <row r="119" spans="2:9" s="1" customFormat="1" x14ac:dyDescent="0.25">
      <c r="D119" s="92"/>
      <c r="E119" s="46"/>
      <c r="F119" s="26"/>
      <c r="H119" s="26"/>
      <c r="I119" s="26"/>
    </row>
    <row r="120" spans="2:9" s="1" customFormat="1" x14ac:dyDescent="0.25">
      <c r="D120" s="92"/>
      <c r="E120" s="46"/>
      <c r="F120" s="26"/>
      <c r="H120" s="26"/>
      <c r="I120" s="26"/>
    </row>
    <row r="121" spans="2:9" s="1" customFormat="1" x14ac:dyDescent="0.25">
      <c r="D121" s="92"/>
      <c r="E121" s="46"/>
      <c r="F121" s="26"/>
      <c r="H121" s="26"/>
      <c r="I121" s="26"/>
    </row>
    <row r="122" spans="2:9" s="1" customFormat="1" x14ac:dyDescent="0.25">
      <c r="D122" s="92"/>
      <c r="E122" s="46"/>
      <c r="F122" s="26"/>
      <c r="H122" s="26"/>
      <c r="I122" s="26"/>
    </row>
    <row r="123" spans="2:9" s="1" customFormat="1" x14ac:dyDescent="0.25">
      <c r="D123" s="92"/>
      <c r="E123" s="46"/>
      <c r="F123" s="26"/>
      <c r="H123" s="26"/>
      <c r="I123" s="26"/>
    </row>
    <row r="124" spans="2:9" s="1" customFormat="1" x14ac:dyDescent="0.25">
      <c r="D124" s="92"/>
      <c r="E124" s="46"/>
      <c r="F124" s="26"/>
      <c r="H124" s="26"/>
      <c r="I124" s="26"/>
    </row>
    <row r="125" spans="2:9" s="1" customFormat="1" x14ac:dyDescent="0.25">
      <c r="D125" s="92"/>
      <c r="E125" s="46"/>
      <c r="F125" s="26"/>
      <c r="H125" s="26"/>
      <c r="I125" s="26"/>
    </row>
    <row r="126" spans="2:9" s="1" customFormat="1" x14ac:dyDescent="0.25">
      <c r="D126" s="92"/>
      <c r="E126" s="46"/>
      <c r="F126" s="26"/>
      <c r="H126" s="26"/>
      <c r="I126" s="26"/>
    </row>
    <row r="127" spans="2:9" s="1" customFormat="1" x14ac:dyDescent="0.25">
      <c r="D127" s="92"/>
      <c r="E127" s="46"/>
      <c r="F127" s="26"/>
      <c r="H127" s="26"/>
      <c r="I127" s="26"/>
    </row>
    <row r="128" spans="2:9" s="1" customFormat="1" x14ac:dyDescent="0.25">
      <c r="D128" s="92"/>
      <c r="E128" s="46"/>
      <c r="F128" s="26"/>
      <c r="H128" s="26"/>
      <c r="I128" s="26"/>
    </row>
    <row r="129" spans="2:9" s="1" customFormat="1" x14ac:dyDescent="0.25">
      <c r="D129" s="92"/>
      <c r="E129" s="46"/>
      <c r="F129" s="26"/>
      <c r="H129" s="26"/>
      <c r="I129" s="26"/>
    </row>
    <row r="130" spans="2:9" s="1" customFormat="1" x14ac:dyDescent="0.25">
      <c r="D130" s="92"/>
      <c r="E130" s="46"/>
      <c r="F130" s="26"/>
      <c r="H130" s="26"/>
      <c r="I130" s="26"/>
    </row>
    <row r="131" spans="2:9" s="1" customFormat="1" x14ac:dyDescent="0.25">
      <c r="D131" s="92"/>
      <c r="E131" s="46"/>
      <c r="F131" s="26"/>
      <c r="H131" s="26"/>
      <c r="I131" s="26"/>
    </row>
    <row r="132" spans="2:9" s="1" customFormat="1" ht="15.75" x14ac:dyDescent="0.25">
      <c r="B132" s="37" t="s">
        <v>30</v>
      </c>
      <c r="C132" s="30"/>
      <c r="D132" s="66"/>
      <c r="E132" s="46"/>
      <c r="F132" s="26"/>
      <c r="H132" s="26"/>
      <c r="I132" s="26"/>
    </row>
    <row r="133" spans="2:9" s="1" customFormat="1" ht="15.75" x14ac:dyDescent="0.25">
      <c r="B133" s="37"/>
      <c r="C133" s="30"/>
      <c r="D133" s="66"/>
      <c r="E133" s="46"/>
      <c r="F133" s="26"/>
      <c r="H133" s="26"/>
      <c r="I133" s="26"/>
    </row>
    <row r="134" spans="2:9" s="1" customFormat="1" ht="15.75" x14ac:dyDescent="0.25">
      <c r="B134" s="37"/>
      <c r="C134" s="30"/>
      <c r="D134" s="66"/>
      <c r="E134" s="46"/>
      <c r="F134" s="26"/>
      <c r="H134" s="26"/>
      <c r="I134" s="26"/>
    </row>
    <row r="135" spans="2:9" s="1" customFormat="1" ht="15.75" x14ac:dyDescent="0.25">
      <c r="B135" s="37"/>
      <c r="C135" s="30"/>
      <c r="D135" s="66"/>
      <c r="E135" s="46"/>
      <c r="F135" s="26"/>
      <c r="H135" s="26"/>
      <c r="I135" s="26"/>
    </row>
    <row r="136" spans="2:9" s="1" customFormat="1" ht="15.75" x14ac:dyDescent="0.25">
      <c r="B136" s="37"/>
      <c r="C136" s="30"/>
      <c r="D136" s="66"/>
      <c r="E136" s="46"/>
      <c r="F136" s="26"/>
      <c r="H136" s="26"/>
      <c r="I136" s="26"/>
    </row>
    <row r="137" spans="2:9" s="1" customFormat="1" ht="15.75" x14ac:dyDescent="0.25">
      <c r="B137" s="37"/>
      <c r="C137" s="30"/>
      <c r="D137" s="66"/>
      <c r="E137" s="46"/>
      <c r="F137" s="26"/>
      <c r="H137" s="26"/>
      <c r="I137" s="26"/>
    </row>
    <row r="138" spans="2:9" s="1" customFormat="1" ht="15.75" x14ac:dyDescent="0.25">
      <c r="B138" s="37"/>
      <c r="C138" s="30"/>
      <c r="D138" s="66"/>
      <c r="E138" s="46"/>
      <c r="F138" s="26"/>
      <c r="H138" s="26"/>
      <c r="I138" s="26"/>
    </row>
    <row r="139" spans="2:9" s="1" customFormat="1" x14ac:dyDescent="0.25">
      <c r="B139" s="65" t="s">
        <v>30</v>
      </c>
      <c r="C139" s="65"/>
      <c r="D139" s="51"/>
      <c r="E139" s="54"/>
      <c r="F139" s="26"/>
      <c r="H139" s="26"/>
      <c r="I139" s="26"/>
    </row>
    <row r="140" spans="2:9" s="1" customFormat="1" x14ac:dyDescent="0.25">
      <c r="B140" s="65"/>
      <c r="C140" s="65"/>
      <c r="D140" s="51"/>
      <c r="E140" s="54"/>
      <c r="F140" s="26"/>
      <c r="H140" s="26"/>
      <c r="I140" s="26"/>
    </row>
    <row r="141" spans="2:9" s="1" customFormat="1" x14ac:dyDescent="0.25">
      <c r="B141" s="65"/>
      <c r="C141" s="65"/>
      <c r="D141" s="51"/>
      <c r="E141" s="54"/>
      <c r="F141" s="26"/>
      <c r="H141" s="26"/>
      <c r="I141" s="26"/>
    </row>
    <row r="142" spans="2:9" s="1" customFormat="1" x14ac:dyDescent="0.25">
      <c r="E142" s="54"/>
      <c r="F142" s="26"/>
      <c r="H142" s="26"/>
      <c r="I142" s="26"/>
    </row>
    <row r="143" spans="2:9" s="1" customFormat="1" ht="15.75" x14ac:dyDescent="0.25">
      <c r="B143" s="68" t="s">
        <v>191</v>
      </c>
      <c r="D143" s="67">
        <v>384856.42</v>
      </c>
      <c r="F143" s="26"/>
      <c r="H143" s="26"/>
      <c r="I143" s="26"/>
    </row>
    <row r="144" spans="2:9" s="1" customFormat="1" x14ac:dyDescent="0.25">
      <c r="B144" s="37"/>
      <c r="D144" s="26"/>
      <c r="E144" s="53"/>
      <c r="F144" s="36"/>
      <c r="H144" s="26"/>
      <c r="I144" s="26"/>
    </row>
    <row r="145" spans="2:9" s="1" customFormat="1" ht="15.75" x14ac:dyDescent="0.25">
      <c r="B145" s="70" t="s">
        <v>202</v>
      </c>
      <c r="C145" s="71" t="s">
        <v>122</v>
      </c>
      <c r="D145" s="71" t="s">
        <v>110</v>
      </c>
      <c r="F145" s="36"/>
      <c r="H145" s="26"/>
      <c r="I145" s="26"/>
    </row>
    <row r="146" spans="2:9" s="1" customFormat="1" x14ac:dyDescent="0.25">
      <c r="B146" s="103" t="s">
        <v>205</v>
      </c>
      <c r="C146" s="102" t="s">
        <v>212</v>
      </c>
      <c r="D146" s="29">
        <v>29313.95</v>
      </c>
      <c r="F146" s="36"/>
      <c r="H146" s="26"/>
      <c r="I146" s="26"/>
    </row>
    <row r="147" spans="2:9" s="1" customFormat="1" x14ac:dyDescent="0.25">
      <c r="B147" s="103" t="s">
        <v>204</v>
      </c>
      <c r="C147" s="102" t="s">
        <v>145</v>
      </c>
      <c r="D147" s="29">
        <v>15203.41</v>
      </c>
      <c r="F147" s="36"/>
      <c r="H147" s="26"/>
      <c r="I147" s="26"/>
    </row>
    <row r="148" spans="2:9" s="1" customFormat="1" x14ac:dyDescent="0.25">
      <c r="B148" s="103" t="s">
        <v>204</v>
      </c>
      <c r="C148" s="102" t="s">
        <v>208</v>
      </c>
      <c r="D148" s="29">
        <v>13000</v>
      </c>
      <c r="F148" s="36"/>
      <c r="H148" s="26"/>
      <c r="I148" s="26"/>
    </row>
    <row r="149" spans="2:9" s="1" customFormat="1" x14ac:dyDescent="0.25">
      <c r="B149" s="103" t="s">
        <v>203</v>
      </c>
      <c r="C149" s="102" t="s">
        <v>146</v>
      </c>
      <c r="D149" s="29">
        <v>32293</v>
      </c>
      <c r="F149" s="36"/>
      <c r="H149" s="26"/>
      <c r="I149" s="26"/>
    </row>
    <row r="150" spans="2:9" s="1" customFormat="1" x14ac:dyDescent="0.25">
      <c r="B150" s="103" t="s">
        <v>205</v>
      </c>
      <c r="C150" s="102" t="s">
        <v>147</v>
      </c>
      <c r="D150" s="29">
        <v>11174.4</v>
      </c>
      <c r="F150" s="36"/>
      <c r="H150" s="26"/>
      <c r="I150" s="26"/>
    </row>
    <row r="151" spans="2:9" s="1" customFormat="1" x14ac:dyDescent="0.25">
      <c r="B151" s="103" t="s">
        <v>205</v>
      </c>
      <c r="C151" s="102" t="s">
        <v>211</v>
      </c>
      <c r="D151" s="29">
        <v>9800</v>
      </c>
      <c r="F151" s="36"/>
      <c r="H151" s="26"/>
      <c r="I151" s="26"/>
    </row>
    <row r="152" spans="2:9" s="1" customFormat="1" x14ac:dyDescent="0.25">
      <c r="B152" s="103" t="s">
        <v>204</v>
      </c>
      <c r="C152" s="102" t="s">
        <v>121</v>
      </c>
      <c r="D152" s="29">
        <v>11011.1</v>
      </c>
      <c r="F152" s="36"/>
      <c r="H152" s="26"/>
      <c r="I152" s="26"/>
    </row>
    <row r="153" spans="2:9" s="1" customFormat="1" x14ac:dyDescent="0.25">
      <c r="B153" s="103" t="s">
        <v>206</v>
      </c>
      <c r="C153" s="102" t="s">
        <v>215</v>
      </c>
      <c r="D153" s="29">
        <v>43163.200000000004</v>
      </c>
      <c r="F153" s="36"/>
      <c r="H153" s="26"/>
      <c r="I153" s="26"/>
    </row>
    <row r="154" spans="2:9" s="1" customFormat="1" x14ac:dyDescent="0.25">
      <c r="B154" s="103" t="s">
        <v>206</v>
      </c>
      <c r="C154" s="102" t="s">
        <v>215</v>
      </c>
      <c r="D154" s="29">
        <v>6199.7</v>
      </c>
      <c r="F154" s="36"/>
      <c r="H154" s="26"/>
      <c r="I154" s="26"/>
    </row>
    <row r="155" spans="2:9" s="1" customFormat="1" x14ac:dyDescent="0.25">
      <c r="B155" s="103" t="s">
        <v>206</v>
      </c>
      <c r="C155" s="102" t="s">
        <v>215</v>
      </c>
      <c r="D155" s="29">
        <v>4008.2000000000003</v>
      </c>
      <c r="F155" s="26"/>
      <c r="H155" s="26"/>
      <c r="I155" s="26"/>
    </row>
    <row r="156" spans="2:9" s="1" customFormat="1" x14ac:dyDescent="0.25">
      <c r="B156" s="103" t="s">
        <v>204</v>
      </c>
      <c r="C156" s="102" t="s">
        <v>209</v>
      </c>
      <c r="D156" s="29">
        <v>12243.050000000001</v>
      </c>
      <c r="F156" s="36"/>
      <c r="H156" s="26"/>
      <c r="I156" s="26"/>
    </row>
    <row r="157" spans="2:9" s="1" customFormat="1" x14ac:dyDescent="0.25">
      <c r="B157" s="103" t="s">
        <v>204</v>
      </c>
      <c r="C157" s="102" t="s">
        <v>210</v>
      </c>
      <c r="D157" s="29">
        <v>7200</v>
      </c>
      <c r="F157" s="36"/>
      <c r="H157" s="26"/>
      <c r="I157" s="26"/>
    </row>
    <row r="158" spans="2:9" s="1" customFormat="1" x14ac:dyDescent="0.25">
      <c r="B158" s="103" t="s">
        <v>204</v>
      </c>
      <c r="C158" s="102" t="s">
        <v>210</v>
      </c>
      <c r="D158" s="29">
        <v>1440</v>
      </c>
      <c r="F158" s="36"/>
      <c r="H158" s="26"/>
      <c r="I158" s="26"/>
    </row>
    <row r="159" spans="2:9" s="1" customFormat="1" x14ac:dyDescent="0.25">
      <c r="B159" s="103" t="s">
        <v>218</v>
      </c>
      <c r="C159" s="102" t="s">
        <v>216</v>
      </c>
      <c r="D159" s="29">
        <v>89433.8</v>
      </c>
      <c r="F159" s="26"/>
      <c r="H159" s="26"/>
      <c r="I159" s="26"/>
    </row>
    <row r="160" spans="2:9" s="1" customFormat="1" ht="13.5" customHeight="1" x14ac:dyDescent="0.25">
      <c r="B160" s="103" t="s">
        <v>205</v>
      </c>
      <c r="C160" s="102" t="s">
        <v>214</v>
      </c>
      <c r="D160" s="29">
        <v>3645</v>
      </c>
      <c r="F160" s="36"/>
      <c r="H160" s="26"/>
      <c r="I160" s="26"/>
    </row>
    <row r="161" spans="2:9" s="1" customFormat="1" ht="13.5" customHeight="1" x14ac:dyDescent="0.25">
      <c r="B161" s="103" t="s">
        <v>205</v>
      </c>
      <c r="C161" s="102" t="s">
        <v>213</v>
      </c>
      <c r="D161" s="29">
        <v>8744.51</v>
      </c>
      <c r="F161" s="36"/>
      <c r="H161" s="26"/>
      <c r="I161" s="26"/>
    </row>
    <row r="162" spans="2:9" s="1" customFormat="1" ht="15" customHeight="1" x14ac:dyDescent="0.25">
      <c r="B162" s="103" t="s">
        <v>207</v>
      </c>
      <c r="C162" s="102" t="s">
        <v>217</v>
      </c>
      <c r="D162" s="29">
        <v>86983.1</v>
      </c>
      <c r="F162" s="26"/>
      <c r="H162" s="26"/>
      <c r="I162" s="26"/>
    </row>
    <row r="163" spans="2:9" s="1" customFormat="1" ht="16.5" customHeight="1" x14ac:dyDescent="0.25">
      <c r="B163" s="101"/>
      <c r="C163" s="102" t="s">
        <v>233</v>
      </c>
      <c r="D163" s="67">
        <f>SUM(D146:D162)</f>
        <v>384856.42000000004</v>
      </c>
      <c r="F163" s="26"/>
      <c r="H163" s="26"/>
      <c r="I163" s="26"/>
    </row>
    <row r="164" spans="2:9" s="1" customFormat="1" ht="13.5" customHeight="1" x14ac:dyDescent="0.25">
      <c r="B164" s="37"/>
      <c r="D164" s="26"/>
      <c r="F164" s="26"/>
      <c r="H164" s="26"/>
      <c r="I164" s="26"/>
    </row>
    <row r="165" spans="2:9" s="1" customFormat="1" ht="13.5" customHeight="1" x14ac:dyDescent="0.25">
      <c r="B165" s="37"/>
      <c r="D165" s="26"/>
      <c r="F165" s="26"/>
      <c r="H165" s="26"/>
      <c r="I165" s="26"/>
    </row>
    <row r="166" spans="2:9" s="1" customFormat="1" ht="13.5" customHeight="1" x14ac:dyDescent="0.25">
      <c r="B166" s="37"/>
      <c r="D166" s="26"/>
      <c r="F166" s="26"/>
      <c r="H166" s="26"/>
      <c r="I166" s="26"/>
    </row>
    <row r="167" spans="2:9" s="1" customFormat="1" ht="13.5" customHeight="1" x14ac:dyDescent="0.25">
      <c r="B167" s="37"/>
      <c r="D167" s="26"/>
      <c r="F167" s="26"/>
      <c r="H167" s="26"/>
      <c r="I167" s="26"/>
    </row>
    <row r="168" spans="2:9" s="1" customFormat="1" ht="13.5" customHeight="1" x14ac:dyDescent="0.25">
      <c r="B168" s="37"/>
      <c r="D168" s="26"/>
      <c r="F168" s="26"/>
      <c r="H168" s="26"/>
      <c r="I168" s="26"/>
    </row>
    <row r="169" spans="2:9" s="1" customFormat="1" ht="13.5" customHeight="1" x14ac:dyDescent="0.25">
      <c r="B169" s="37"/>
      <c r="D169" s="26"/>
      <c r="F169" s="26"/>
      <c r="H169" s="26"/>
      <c r="I169" s="26"/>
    </row>
    <row r="170" spans="2:9" s="1" customFormat="1" ht="13.5" customHeight="1" x14ac:dyDescent="0.25">
      <c r="B170" s="37"/>
      <c r="D170" s="26"/>
      <c r="F170" s="26"/>
      <c r="H170" s="26"/>
      <c r="I170" s="26"/>
    </row>
    <row r="171" spans="2:9" s="1" customFormat="1" ht="13.5" customHeight="1" x14ac:dyDescent="0.25">
      <c r="B171" s="37"/>
      <c r="D171" s="26"/>
      <c r="F171" s="26"/>
      <c r="H171" s="26"/>
      <c r="I171" s="26"/>
    </row>
    <row r="172" spans="2:9" s="1" customFormat="1" ht="13.5" customHeight="1" x14ac:dyDescent="0.25">
      <c r="B172" s="37"/>
      <c r="D172" s="26"/>
      <c r="F172" s="26"/>
      <c r="H172" s="26"/>
      <c r="I172" s="26"/>
    </row>
    <row r="173" spans="2:9" s="1" customFormat="1" ht="13.5" customHeight="1" x14ac:dyDescent="0.25">
      <c r="B173" s="37"/>
      <c r="D173" s="26"/>
      <c r="F173" s="26"/>
      <c r="H173" s="26"/>
      <c r="I173" s="26"/>
    </row>
    <row r="174" spans="2:9" s="1" customFormat="1" ht="13.5" customHeight="1" x14ac:dyDescent="0.25">
      <c r="B174" s="37"/>
      <c r="D174" s="26"/>
      <c r="F174" s="26"/>
      <c r="H174" s="26"/>
      <c r="I174" s="26"/>
    </row>
    <row r="175" spans="2:9" s="1" customFormat="1" ht="16.5" customHeight="1" x14ac:dyDescent="0.25">
      <c r="B175" s="68" t="s">
        <v>190</v>
      </c>
      <c r="C175" s="90"/>
      <c r="D175" s="90"/>
      <c r="E175" s="91" t="s">
        <v>30</v>
      </c>
      <c r="F175" s="26"/>
      <c r="H175" s="26"/>
      <c r="I175" s="26"/>
    </row>
    <row r="176" spans="2:9" s="1" customFormat="1" ht="16.5" customHeight="1" x14ac:dyDescent="0.25">
      <c r="B176" s="68" t="s">
        <v>200</v>
      </c>
      <c r="C176" s="90"/>
      <c r="D176" s="90"/>
      <c r="E176" s="91"/>
      <c r="F176" s="26"/>
      <c r="H176" s="26"/>
      <c r="I176" s="26"/>
    </row>
    <row r="177" spans="2:9" s="1" customFormat="1" ht="13.5" customHeight="1" x14ac:dyDescent="0.25">
      <c r="B177" s="90" t="s">
        <v>30</v>
      </c>
      <c r="C177" s="90" t="s">
        <v>30</v>
      </c>
      <c r="D177" s="90"/>
      <c r="E177" s="90" t="s">
        <v>30</v>
      </c>
      <c r="F177" s="26"/>
      <c r="H177" s="26"/>
      <c r="I177" s="26"/>
    </row>
    <row r="178" spans="2:9" s="1" customFormat="1" ht="13.5" customHeight="1" x14ac:dyDescent="0.25">
      <c r="B178" s="37"/>
      <c r="D178" s="26"/>
      <c r="E178" s="1" t="s">
        <v>30</v>
      </c>
      <c r="F178" s="26" t="s">
        <v>30</v>
      </c>
      <c r="H178" s="26"/>
      <c r="I178" s="26"/>
    </row>
    <row r="179" spans="2:9" s="1" customFormat="1" ht="13.5" customHeight="1" x14ac:dyDescent="0.25">
      <c r="B179" s="68" t="s">
        <v>192</v>
      </c>
      <c r="C179"/>
      <c r="D179" s="26"/>
      <c r="F179" s="26"/>
      <c r="H179" s="26"/>
      <c r="I179" s="26"/>
    </row>
    <row r="180" spans="2:9" s="1" customFormat="1" ht="13.5" customHeight="1" x14ac:dyDescent="0.25">
      <c r="D180" s="26"/>
      <c r="F180" s="26"/>
      <c r="H180" s="26"/>
      <c r="I180" s="26"/>
    </row>
    <row r="181" spans="2:9" s="1" customFormat="1" ht="13.5" customHeight="1" x14ac:dyDescent="0.25">
      <c r="B181" s="63" t="s">
        <v>31</v>
      </c>
      <c r="C181" s="64" t="s">
        <v>77</v>
      </c>
      <c r="D181" s="50" t="s">
        <v>110</v>
      </c>
      <c r="F181" s="26"/>
      <c r="H181" s="26"/>
      <c r="I181" s="26"/>
    </row>
    <row r="182" spans="2:9" s="1" customFormat="1" ht="13.5" customHeight="1" x14ac:dyDescent="0.25">
      <c r="B182" s="28" t="s">
        <v>113</v>
      </c>
      <c r="C182" s="28" t="s">
        <v>72</v>
      </c>
      <c r="D182" s="55">
        <v>29610</v>
      </c>
      <c r="F182" s="26"/>
      <c r="H182" s="26"/>
      <c r="I182" s="26"/>
    </row>
    <row r="183" spans="2:9" s="1" customFormat="1" ht="13.5" customHeight="1" x14ac:dyDescent="0.25">
      <c r="B183" s="28" t="s">
        <v>113</v>
      </c>
      <c r="C183" s="41" t="s">
        <v>73</v>
      </c>
      <c r="D183" s="55">
        <v>29384.01</v>
      </c>
      <c r="F183" s="26"/>
      <c r="H183" s="26"/>
      <c r="I183" s="26"/>
    </row>
    <row r="184" spans="2:9" x14ac:dyDescent="0.25">
      <c r="B184" s="28" t="s">
        <v>113</v>
      </c>
      <c r="C184" s="28" t="s">
        <v>74</v>
      </c>
      <c r="D184" s="55">
        <v>75781.5</v>
      </c>
    </row>
    <row r="185" spans="2:9" s="1" customFormat="1" x14ac:dyDescent="0.25">
      <c r="B185" s="28" t="s">
        <v>113</v>
      </c>
      <c r="C185" s="28" t="s">
        <v>75</v>
      </c>
      <c r="D185" s="55">
        <v>272500</v>
      </c>
      <c r="F185" s="26"/>
      <c r="H185" s="26"/>
      <c r="I185" s="26"/>
    </row>
    <row r="186" spans="2:9" s="1" customFormat="1" x14ac:dyDescent="0.25">
      <c r="B186" s="28" t="s">
        <v>113</v>
      </c>
      <c r="C186" s="28" t="s">
        <v>95</v>
      </c>
      <c r="D186" s="55">
        <v>266500</v>
      </c>
      <c r="F186" s="26"/>
      <c r="H186" s="26"/>
      <c r="I186" s="26"/>
    </row>
    <row r="187" spans="2:9" s="1" customFormat="1" x14ac:dyDescent="0.25">
      <c r="B187" s="28" t="s">
        <v>113</v>
      </c>
      <c r="C187" s="28" t="s">
        <v>95</v>
      </c>
      <c r="D187" s="55">
        <v>135500</v>
      </c>
      <c r="F187" s="26"/>
      <c r="H187" s="26"/>
      <c r="I187" s="26"/>
    </row>
    <row r="188" spans="2:9" s="1" customFormat="1" x14ac:dyDescent="0.25">
      <c r="B188" s="28" t="s">
        <v>113</v>
      </c>
      <c r="C188" s="28" t="s">
        <v>96</v>
      </c>
      <c r="D188" s="55">
        <v>24280</v>
      </c>
      <c r="F188" s="26"/>
      <c r="H188" s="26"/>
      <c r="I188" s="26"/>
    </row>
    <row r="189" spans="2:9" s="1" customFormat="1" ht="16.5" customHeight="1" x14ac:dyDescent="0.25">
      <c r="B189" s="28" t="s">
        <v>113</v>
      </c>
      <c r="C189" s="28" t="s">
        <v>97</v>
      </c>
      <c r="D189" s="55">
        <v>103137.3</v>
      </c>
      <c r="F189" s="26"/>
      <c r="H189" s="26"/>
      <c r="I189" s="26"/>
    </row>
    <row r="190" spans="2:9" s="1" customFormat="1" ht="16.5" customHeight="1" x14ac:dyDescent="0.25">
      <c r="B190" s="28" t="s">
        <v>113</v>
      </c>
      <c r="C190" s="60" t="s">
        <v>100</v>
      </c>
      <c r="D190" s="55">
        <v>150000</v>
      </c>
      <c r="F190" s="26"/>
      <c r="H190" s="26"/>
      <c r="I190" s="26"/>
    </row>
    <row r="191" spans="2:9" s="1" customFormat="1" ht="16.5" customHeight="1" x14ac:dyDescent="0.25">
      <c r="B191" s="28" t="s">
        <v>113</v>
      </c>
      <c r="C191" s="41" t="s">
        <v>98</v>
      </c>
      <c r="D191" s="29">
        <v>85000</v>
      </c>
      <c r="F191" s="26"/>
      <c r="H191" s="26"/>
      <c r="I191" s="26"/>
    </row>
    <row r="192" spans="2:9" s="1" customFormat="1" ht="16.5" customHeight="1" x14ac:dyDescent="0.25">
      <c r="B192" s="28" t="s">
        <v>113</v>
      </c>
      <c r="C192" s="41" t="s">
        <v>101</v>
      </c>
      <c r="D192" s="29">
        <v>190384.74</v>
      </c>
      <c r="F192" s="26"/>
      <c r="H192" s="26"/>
      <c r="I192" s="26"/>
    </row>
    <row r="193" spans="2:9" s="1" customFormat="1" ht="16.5" customHeight="1" x14ac:dyDescent="0.25">
      <c r="B193" s="28" t="s">
        <v>113</v>
      </c>
      <c r="C193" s="41" t="s">
        <v>103</v>
      </c>
      <c r="D193" s="29">
        <v>617500</v>
      </c>
      <c r="F193" s="26"/>
      <c r="H193" s="26"/>
      <c r="I193" s="26"/>
    </row>
    <row r="194" spans="2:9" s="1" customFormat="1" ht="16.5" customHeight="1" x14ac:dyDescent="0.25">
      <c r="B194" s="28" t="s">
        <v>113</v>
      </c>
      <c r="C194" s="41" t="s">
        <v>95</v>
      </c>
      <c r="D194" s="29">
        <v>499750</v>
      </c>
      <c r="F194" s="26"/>
      <c r="H194" s="26"/>
      <c r="I194" s="26"/>
    </row>
    <row r="195" spans="2:9" s="1" customFormat="1" ht="16.5" customHeight="1" x14ac:dyDescent="0.25">
      <c r="B195" s="28" t="s">
        <v>113</v>
      </c>
      <c r="C195" s="41" t="s">
        <v>107</v>
      </c>
      <c r="D195" s="29">
        <v>113464.96000000001</v>
      </c>
      <c r="F195" s="26"/>
      <c r="H195" s="26"/>
      <c r="I195" s="26"/>
    </row>
    <row r="196" spans="2:9" s="1" customFormat="1" ht="16.5" customHeight="1" x14ac:dyDescent="0.25">
      <c r="B196" s="28" t="s">
        <v>113</v>
      </c>
      <c r="C196" s="41" t="s">
        <v>107</v>
      </c>
      <c r="D196" s="29">
        <v>113464.96000000001</v>
      </c>
      <c r="F196" s="26"/>
      <c r="H196" s="26"/>
      <c r="I196" s="26"/>
    </row>
    <row r="197" spans="2:9" s="1" customFormat="1" ht="16.5" customHeight="1" x14ac:dyDescent="0.25">
      <c r="B197" s="28" t="s">
        <v>113</v>
      </c>
      <c r="C197" s="41" t="s">
        <v>108</v>
      </c>
      <c r="D197" s="29">
        <v>31927.5</v>
      </c>
      <c r="F197" s="26"/>
      <c r="H197" s="26"/>
      <c r="I197" s="26"/>
    </row>
    <row r="198" spans="2:9" s="1" customFormat="1" ht="16.5" customHeight="1" x14ac:dyDescent="0.25">
      <c r="B198" s="28" t="s">
        <v>113</v>
      </c>
      <c r="C198" s="41" t="s">
        <v>112</v>
      </c>
      <c r="D198" s="29">
        <v>16209.39</v>
      </c>
      <c r="F198" s="26"/>
      <c r="H198" s="26"/>
      <c r="I198" s="26"/>
    </row>
    <row r="199" spans="2:9" s="1" customFormat="1" ht="16.5" customHeight="1" x14ac:dyDescent="0.25">
      <c r="B199" s="28" t="s">
        <v>113</v>
      </c>
      <c r="C199" s="41" t="s">
        <v>148</v>
      </c>
      <c r="D199" s="29">
        <v>412620</v>
      </c>
      <c r="F199" s="26"/>
      <c r="H199" s="26"/>
      <c r="I199" s="26"/>
    </row>
    <row r="200" spans="2:9" s="1" customFormat="1" ht="16.5" customHeight="1" x14ac:dyDescent="0.25">
      <c r="B200" s="28" t="s">
        <v>113</v>
      </c>
      <c r="C200" s="41" t="s">
        <v>219</v>
      </c>
      <c r="D200" s="29">
        <v>23625</v>
      </c>
      <c r="F200" s="26"/>
      <c r="H200" s="26"/>
      <c r="I200" s="26"/>
    </row>
    <row r="201" spans="2:9" s="1" customFormat="1" ht="16.5" customHeight="1" x14ac:dyDescent="0.25">
      <c r="B201" s="28" t="s">
        <v>113</v>
      </c>
      <c r="C201" s="41" t="s">
        <v>220</v>
      </c>
      <c r="D201" s="29">
        <v>106256.39</v>
      </c>
      <c r="F201" s="26"/>
      <c r="H201" s="26"/>
      <c r="I201" s="26"/>
    </row>
    <row r="202" spans="2:9" s="1" customFormat="1" ht="16.5" customHeight="1" x14ac:dyDescent="0.25">
      <c r="B202" s="28" t="s">
        <v>113</v>
      </c>
      <c r="C202" s="41" t="s">
        <v>219</v>
      </c>
      <c r="D202" s="29">
        <v>23625</v>
      </c>
      <c r="F202" s="26"/>
      <c r="H202" s="26"/>
      <c r="I202" s="26"/>
    </row>
    <row r="203" spans="2:9" s="1" customFormat="1" ht="16.5" customHeight="1" x14ac:dyDescent="0.25">
      <c r="B203" s="28" t="s">
        <v>113</v>
      </c>
      <c r="C203" s="41" t="s">
        <v>219</v>
      </c>
      <c r="D203" s="29">
        <v>23625</v>
      </c>
      <c r="F203" s="26"/>
      <c r="H203" s="26"/>
      <c r="I203" s="26"/>
    </row>
    <row r="204" spans="2:9" s="1" customFormat="1" ht="16.5" customHeight="1" x14ac:dyDescent="0.25">
      <c r="B204" s="28" t="s">
        <v>113</v>
      </c>
      <c r="C204" s="41" t="s">
        <v>221</v>
      </c>
      <c r="D204" s="29">
        <v>10866</v>
      </c>
      <c r="F204" s="26"/>
      <c r="H204" s="26"/>
      <c r="I204" s="26"/>
    </row>
    <row r="205" spans="2:9" s="1" customFormat="1" ht="16.5" customHeight="1" x14ac:dyDescent="0.25">
      <c r="B205" s="28" t="s">
        <v>113</v>
      </c>
      <c r="C205" s="41" t="s">
        <v>222</v>
      </c>
      <c r="D205" s="29">
        <v>10000</v>
      </c>
      <c r="F205" s="26"/>
      <c r="H205" s="26"/>
      <c r="I205" s="26"/>
    </row>
    <row r="206" spans="2:9" s="1" customFormat="1" ht="16.5" customHeight="1" x14ac:dyDescent="0.25">
      <c r="B206" s="28" t="s">
        <v>113</v>
      </c>
      <c r="C206" s="41" t="s">
        <v>223</v>
      </c>
      <c r="D206" s="29">
        <v>150000</v>
      </c>
      <c r="F206" s="26"/>
      <c r="H206" s="26"/>
      <c r="I206" s="26"/>
    </row>
    <row r="207" spans="2:9" s="1" customFormat="1" ht="16.5" customHeight="1" x14ac:dyDescent="0.25">
      <c r="B207" s="39"/>
      <c r="C207" s="49" t="s">
        <v>76</v>
      </c>
      <c r="D207" s="67">
        <f>SUM(D182:D206)</f>
        <v>3515011.75</v>
      </c>
      <c r="E207" s="1" t="s">
        <v>30</v>
      </c>
      <c r="F207" s="26"/>
      <c r="H207" s="26"/>
      <c r="I207" s="26"/>
    </row>
    <row r="208" spans="2:9" s="1" customFormat="1" ht="16.5" customHeight="1" x14ac:dyDescent="0.25">
      <c r="B208" s="58"/>
      <c r="C208" s="56"/>
      <c r="D208" s="59"/>
      <c r="E208" s="47" t="s">
        <v>30</v>
      </c>
      <c r="F208" s="26"/>
      <c r="H208" s="26"/>
      <c r="I208" s="26"/>
    </row>
    <row r="209" spans="2:9" s="1" customFormat="1" ht="16.5" customHeight="1" x14ac:dyDescent="0.25">
      <c r="B209" s="68" t="s">
        <v>193</v>
      </c>
      <c r="C209"/>
      <c r="D209" s="26"/>
      <c r="F209" s="26"/>
      <c r="H209" s="26"/>
      <c r="I209" s="26"/>
    </row>
    <row r="210" spans="2:9" s="1" customFormat="1" ht="16.5" customHeight="1" x14ac:dyDescent="0.25">
      <c r="D210" s="26"/>
      <c r="F210" s="26"/>
      <c r="H210" s="26"/>
      <c r="I210" s="26"/>
    </row>
    <row r="211" spans="2:9" s="1" customFormat="1" ht="16.5" customHeight="1" x14ac:dyDescent="0.25">
      <c r="B211" s="39" t="s">
        <v>31</v>
      </c>
      <c r="C211" s="32"/>
      <c r="D211" s="33" t="s">
        <v>34</v>
      </c>
      <c r="F211" s="26"/>
      <c r="H211" s="26"/>
      <c r="I211" s="26"/>
    </row>
    <row r="212" spans="2:9" x14ac:dyDescent="0.25">
      <c r="B212" s="28" t="s">
        <v>39</v>
      </c>
      <c r="C212" s="28" t="s">
        <v>40</v>
      </c>
      <c r="D212" s="29">
        <v>3360000</v>
      </c>
      <c r="E212" s="46"/>
    </row>
    <row r="213" spans="2:9" s="1" customFormat="1" x14ac:dyDescent="0.25">
      <c r="B213" s="28" t="s">
        <v>41</v>
      </c>
      <c r="C213" s="28" t="s">
        <v>109</v>
      </c>
      <c r="D213" s="55">
        <v>159454037.34999999</v>
      </c>
      <c r="E213" s="46"/>
      <c r="F213" s="26"/>
      <c r="H213" s="26"/>
      <c r="I213" s="26"/>
    </row>
    <row r="214" spans="2:9" x14ac:dyDescent="0.25">
      <c r="B214" s="28" t="s">
        <v>42</v>
      </c>
      <c r="C214" s="28" t="s">
        <v>135</v>
      </c>
      <c r="D214" s="55">
        <v>112955070.47</v>
      </c>
    </row>
    <row r="215" spans="2:9" x14ac:dyDescent="0.25">
      <c r="E215" t="s">
        <v>30</v>
      </c>
    </row>
    <row r="216" spans="2:9" ht="15.75" x14ac:dyDescent="0.25">
      <c r="D216" s="67">
        <f>SUM(D212:D215)</f>
        <v>275769107.81999999</v>
      </c>
      <c r="E216" t="s">
        <v>30</v>
      </c>
    </row>
    <row r="217" spans="2:9" x14ac:dyDescent="0.25">
      <c r="B217" t="s">
        <v>117</v>
      </c>
      <c r="C217" s="1"/>
      <c r="D217" s="27"/>
      <c r="E217" s="47" t="s">
        <v>30</v>
      </c>
    </row>
    <row r="218" spans="2:9" s="1" customFormat="1" x14ac:dyDescent="0.25">
      <c r="B218" t="s">
        <v>47</v>
      </c>
      <c r="D218" s="27"/>
      <c r="F218" s="26"/>
      <c r="H218" s="26"/>
      <c r="I218" s="26"/>
    </row>
    <row r="219" spans="2:9" s="1" customFormat="1" x14ac:dyDescent="0.25">
      <c r="B219" s="57">
        <v>42530</v>
      </c>
      <c r="C219" s="43"/>
      <c r="D219" s="26"/>
      <c r="F219" s="26"/>
      <c r="H219" s="26"/>
      <c r="I219" s="26"/>
    </row>
    <row r="220" spans="2:9" s="1" customFormat="1" x14ac:dyDescent="0.25">
      <c r="C220"/>
      <c r="D220" s="26"/>
      <c r="F220" s="26"/>
      <c r="H220" s="26"/>
      <c r="I220" s="26"/>
    </row>
    <row r="222" spans="2:9" s="1" customFormat="1" x14ac:dyDescent="0.25">
      <c r="C222"/>
      <c r="D222" s="26"/>
      <c r="F222" s="26"/>
      <c r="H222" s="26"/>
      <c r="I222" s="26"/>
    </row>
    <row r="223" spans="2:9" s="1" customFormat="1" x14ac:dyDescent="0.25">
      <c r="B223" s="30"/>
      <c r="C223" s="30"/>
      <c r="D223" s="26"/>
      <c r="F223" s="26"/>
      <c r="H223" s="26"/>
      <c r="I223" s="26"/>
    </row>
    <row r="224" spans="2:9" s="1" customFormat="1" x14ac:dyDescent="0.25">
      <c r="B224"/>
      <c r="C224"/>
      <c r="D224" s="26"/>
      <c r="F224" s="26"/>
      <c r="H224" s="26"/>
      <c r="I224" s="26"/>
    </row>
    <row r="240" spans="5:5" x14ac:dyDescent="0.25">
      <c r="E240" s="26"/>
    </row>
    <row r="241" spans="5:5" x14ac:dyDescent="0.25">
      <c r="E241" s="26"/>
    </row>
    <row r="242" spans="5:5" x14ac:dyDescent="0.25">
      <c r="E242" s="26"/>
    </row>
    <row r="243" spans="5:5" x14ac:dyDescent="0.25">
      <c r="E243" s="26"/>
    </row>
    <row r="244" spans="5:5" x14ac:dyDescent="0.25">
      <c r="E244" s="26"/>
    </row>
    <row r="245" spans="5:5" x14ac:dyDescent="0.25">
      <c r="E245" s="26"/>
    </row>
    <row r="246" spans="5:5" x14ac:dyDescent="0.25">
      <c r="E246" s="26"/>
    </row>
    <row r="247" spans="5:5" x14ac:dyDescent="0.25">
      <c r="E247" s="26"/>
    </row>
    <row r="248" spans="5:5" x14ac:dyDescent="0.25">
      <c r="E248" s="26"/>
    </row>
    <row r="249" spans="5:5" x14ac:dyDescent="0.25">
      <c r="E249" s="26"/>
    </row>
    <row r="250" spans="5:5" x14ac:dyDescent="0.25">
      <c r="E250" s="26"/>
    </row>
  </sheetData>
  <sortState ref="A146:I162">
    <sortCondition ref="C146:C162"/>
  </sortState>
  <mergeCells count="3">
    <mergeCell ref="B1:E1"/>
    <mergeCell ref="B2:E2"/>
    <mergeCell ref="B3:E3"/>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BALANCE DE SITUACION</vt:lpstr>
      <vt:lpstr>ESTADO DE RESULTADO</vt:lpstr>
      <vt:lpstr>NOTAS EXPLICATIVAS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FV. Vega</dc:creator>
  <cp:lastModifiedBy>Francisco FV. Vega</cp:lastModifiedBy>
  <cp:lastPrinted>2016-06-09T21:32:39Z</cp:lastPrinted>
  <dcterms:created xsi:type="dcterms:W3CDTF">2013-05-29T19:16:51Z</dcterms:created>
  <dcterms:modified xsi:type="dcterms:W3CDTF">2016-06-22T16:13:41Z</dcterms:modified>
</cp:coreProperties>
</file>